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ul\OneDrive\Рабочий стол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I196" i="1" s="1"/>
  <c r="H195" i="1"/>
  <c r="G195" i="1"/>
  <c r="F195" i="1"/>
  <c r="F196" i="1" s="1"/>
  <c r="B186" i="1"/>
  <c r="A186" i="1"/>
  <c r="L185" i="1"/>
  <c r="J185" i="1"/>
  <c r="J196" i="1"/>
  <c r="I185" i="1"/>
  <c r="H185" i="1"/>
  <c r="H196" i="1"/>
  <c r="G185" i="1"/>
  <c r="G196" i="1"/>
  <c r="F185" i="1"/>
  <c r="B176" i="1"/>
  <c r="A176" i="1"/>
  <c r="L175" i="1"/>
  <c r="J175" i="1"/>
  <c r="J176" i="1" s="1"/>
  <c r="I175" i="1"/>
  <c r="H175" i="1"/>
  <c r="H176" i="1" s="1"/>
  <c r="G175" i="1"/>
  <c r="F175" i="1"/>
  <c r="B166" i="1"/>
  <c r="A166" i="1"/>
  <c r="L165" i="1"/>
  <c r="L176" i="1"/>
  <c r="J165" i="1"/>
  <c r="I165" i="1"/>
  <c r="I176" i="1"/>
  <c r="H165" i="1"/>
  <c r="G165" i="1"/>
  <c r="G176" i="1"/>
  <c r="F165" i="1"/>
  <c r="F176" i="1"/>
  <c r="B157" i="1"/>
  <c r="A157" i="1"/>
  <c r="L156" i="1"/>
  <c r="J156" i="1"/>
  <c r="I156" i="1"/>
  <c r="I157" i="1" s="1"/>
  <c r="H156" i="1"/>
  <c r="H157" i="1" s="1"/>
  <c r="G156" i="1"/>
  <c r="F156" i="1"/>
  <c r="F157" i="1" s="1"/>
  <c r="B147" i="1"/>
  <c r="A147" i="1"/>
  <c r="L146" i="1"/>
  <c r="L157" i="1"/>
  <c r="J146" i="1"/>
  <c r="J157" i="1"/>
  <c r="I146" i="1"/>
  <c r="H146" i="1"/>
  <c r="G146" i="1"/>
  <c r="F146" i="1"/>
  <c r="B138" i="1"/>
  <c r="A138" i="1"/>
  <c r="L137" i="1"/>
  <c r="J137" i="1"/>
  <c r="J138" i="1" s="1"/>
  <c r="I137" i="1"/>
  <c r="H137" i="1"/>
  <c r="G137" i="1"/>
  <c r="F137" i="1"/>
  <c r="B128" i="1"/>
  <c r="A128" i="1"/>
  <c r="L127" i="1"/>
  <c r="L138" i="1"/>
  <c r="J127" i="1"/>
  <c r="I127" i="1"/>
  <c r="I138" i="1" s="1"/>
  <c r="H127" i="1"/>
  <c r="H138" i="1" s="1"/>
  <c r="G127" i="1"/>
  <c r="G138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L197" i="1" s="1"/>
  <c r="J89" i="1"/>
  <c r="I89" i="1"/>
  <c r="I100" i="1" s="1"/>
  <c r="H89" i="1"/>
  <c r="G89" i="1"/>
  <c r="G100" i="1"/>
  <c r="F89" i="1"/>
  <c r="F100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J81" i="1" s="1"/>
  <c r="I70" i="1"/>
  <c r="H70" i="1"/>
  <c r="H81" i="1"/>
  <c r="G70" i="1"/>
  <c r="G81" i="1" s="1"/>
  <c r="F70" i="1"/>
  <c r="B62" i="1"/>
  <c r="A62" i="1"/>
  <c r="L61" i="1"/>
  <c r="J61" i="1"/>
  <c r="I61" i="1"/>
  <c r="H61" i="1"/>
  <c r="G61" i="1"/>
  <c r="F61" i="1"/>
  <c r="F62" i="1" s="1"/>
  <c r="B52" i="1"/>
  <c r="A52" i="1"/>
  <c r="L51" i="1"/>
  <c r="J51" i="1"/>
  <c r="J62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/>
  <c r="I13" i="1"/>
  <c r="I24" i="1" s="1"/>
  <c r="H13" i="1"/>
  <c r="H24" i="1"/>
  <c r="G13" i="1"/>
  <c r="G24" i="1"/>
  <c r="F13" i="1"/>
  <c r="J100" i="1"/>
  <c r="I81" i="1"/>
  <c r="G62" i="1"/>
  <c r="G157" i="1"/>
  <c r="J119" i="1"/>
  <c r="I119" i="1"/>
  <c r="F24" i="1"/>
  <c r="L62" i="1"/>
  <c r="H100" i="1"/>
  <c r="L81" i="1"/>
  <c r="L43" i="1"/>
  <c r="L196" i="1"/>
  <c r="J197" i="1" l="1"/>
  <c r="I197" i="1"/>
  <c r="H197" i="1"/>
  <c r="F197" i="1"/>
  <c r="G197" i="1"/>
</calcChain>
</file>

<file path=xl/sharedStrings.xml><?xml version="1.0" encoding="utf-8"?>
<sst xmlns="http://schemas.openxmlformats.org/spreadsheetml/2006/main" count="453" uniqueCount="208">
  <si>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</si>
  <si>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</si>
  <si>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</si>
  <si>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</si>
  <si>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</si>
  <si>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</si>
  <si>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</si>
  <si>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</si>
  <si>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</si>
  <si>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</si>
  <si>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</si>
  <si>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</si>
  <si>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</si>
  <si>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</si>
  <si>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</si>
  <si>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</si>
  <si>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</si>
  <si>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</si>
  <si>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</si>
  <si>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</si>
  <si>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</si>
  <si>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</si>
  <si>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</si>
  <si>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</si>
  <si>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</si>
  <si>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</si>
  <si>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</si>
  <si>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</si>
  <si>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</si>
  <si>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</si>
  <si>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</si>
  <si>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</si>
  <si>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</si>
  <si>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</si>
  <si>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</si>
  <si>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</si>
  <si>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</si>
  <si>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</si>
  <si>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</si>
  <si>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377/2017</t>
  </si>
  <si>
    <t>Каша гречневая</t>
  </si>
  <si>
    <t>679/2005</t>
  </si>
  <si>
    <t xml:space="preserve">Овощи </t>
  </si>
  <si>
    <t>Помидоры порциями</t>
  </si>
  <si>
    <t>71/2017</t>
  </si>
  <si>
    <t>Яблоко</t>
  </si>
  <si>
    <t>386/2017</t>
  </si>
  <si>
    <t xml:space="preserve">Омлет натуральный </t>
  </si>
  <si>
    <t>120/5</t>
  </si>
  <si>
    <t>438/2005</t>
  </si>
  <si>
    <t>Чурек</t>
  </si>
  <si>
    <t>1035/2002</t>
  </si>
  <si>
    <t>Кефир 2,5%</t>
  </si>
  <si>
    <t>338/2017</t>
  </si>
  <si>
    <t>Борщ из свежей капусты с картофелем</t>
  </si>
  <si>
    <t>170/2005</t>
  </si>
  <si>
    <t>Птица тушенная</t>
  </si>
  <si>
    <t>80/80</t>
  </si>
  <si>
    <t>301/2010</t>
  </si>
  <si>
    <t>Компот из кураги</t>
  </si>
  <si>
    <t xml:space="preserve">Салат из овощей </t>
  </si>
  <si>
    <t xml:space="preserve">Каша гречневая </t>
  </si>
  <si>
    <t>Сырники из творога со сгущенным молоком</t>
  </si>
  <si>
    <t>100/20</t>
  </si>
  <si>
    <t>182/2017</t>
  </si>
  <si>
    <t>219-2017</t>
  </si>
  <si>
    <t xml:space="preserve">Чай с сахаром </t>
  </si>
  <si>
    <t xml:space="preserve">Хлеб ржаной </t>
  </si>
  <si>
    <t>Сыр российский порционный</t>
  </si>
  <si>
    <t xml:space="preserve"> </t>
  </si>
  <si>
    <t>Салат из свеклы  с курагой и изюмом</t>
  </si>
  <si>
    <t>51/2017</t>
  </si>
  <si>
    <t xml:space="preserve">Суп картофельный с горохом </t>
  </si>
  <si>
    <t>102/2017</t>
  </si>
  <si>
    <t>Каша рисовая рассыпчатая с маслом</t>
  </si>
  <si>
    <t>150/10</t>
  </si>
  <si>
    <t>171/2017</t>
  </si>
  <si>
    <t xml:space="preserve">Птица отварная </t>
  </si>
  <si>
    <t>637/2005</t>
  </si>
  <si>
    <t>Компот из свежих яблок</t>
  </si>
  <si>
    <t>342/2017</t>
  </si>
  <si>
    <t xml:space="preserve">Каша пшеничная </t>
  </si>
  <si>
    <t>Птица отварная</t>
  </si>
  <si>
    <t>288/2017</t>
  </si>
  <si>
    <t xml:space="preserve">Чай со сгущенным молоком </t>
  </si>
  <si>
    <t xml:space="preserve">Чурек </t>
  </si>
  <si>
    <t>Груша</t>
  </si>
  <si>
    <t>Салат из свежих огурцов</t>
  </si>
  <si>
    <t>13/2010</t>
  </si>
  <si>
    <t>Суп-лапша домашняя</t>
  </si>
  <si>
    <t>128-06</t>
  </si>
  <si>
    <t>Каша пшеничная</t>
  </si>
  <si>
    <t>Компот из смеси сухофруктов</t>
  </si>
  <si>
    <t>349/2017</t>
  </si>
  <si>
    <t>Фрукты</t>
  </si>
  <si>
    <t>Закуска</t>
  </si>
  <si>
    <t xml:space="preserve">Картофель отварной </t>
  </si>
  <si>
    <t>53/2017</t>
  </si>
  <si>
    <t>Птица запеченная</t>
  </si>
  <si>
    <t>293/2017</t>
  </si>
  <si>
    <t>Какао с молоком</t>
  </si>
  <si>
    <t>382/2017</t>
  </si>
  <si>
    <t>Хлеб ржаной</t>
  </si>
  <si>
    <t>283/СТИ</t>
  </si>
  <si>
    <t>Вафли</t>
  </si>
  <si>
    <t>Банан</t>
  </si>
  <si>
    <t>847/2005</t>
  </si>
  <si>
    <t>Салат из свеклы и зеленого горошка</t>
  </si>
  <si>
    <t>Салат из моркови и яблок с яйцом</t>
  </si>
  <si>
    <t>65/2017</t>
  </si>
  <si>
    <t>Суп картофельный с чечевицей</t>
  </si>
  <si>
    <t>Плов из птицы</t>
  </si>
  <si>
    <t>291/2017</t>
  </si>
  <si>
    <t>Компот из свежих яблок (смородина черная)</t>
  </si>
  <si>
    <t>345/2017</t>
  </si>
  <si>
    <t>Котлета из говядины</t>
  </si>
  <si>
    <t>268/2017</t>
  </si>
  <si>
    <t>Чай с сахаром</t>
  </si>
  <si>
    <t>Хлеб черн.</t>
  </si>
  <si>
    <t>Салат из овощей</t>
  </si>
  <si>
    <t>43  2017</t>
  </si>
  <si>
    <t>Суп хинкал с чесн.соусом</t>
  </si>
  <si>
    <t>250/25</t>
  </si>
  <si>
    <t xml:space="preserve"> 4,67   14,23</t>
  </si>
  <si>
    <t>5,86 1,91</t>
  </si>
  <si>
    <t>5,9    0,28</t>
  </si>
  <si>
    <t>99,09    75</t>
  </si>
  <si>
    <t>361  2002</t>
  </si>
  <si>
    <t xml:space="preserve">Котлета из говядины </t>
  </si>
  <si>
    <t xml:space="preserve">Компот из кураги </t>
  </si>
  <si>
    <t xml:space="preserve">Макароны отварные </t>
  </si>
  <si>
    <t xml:space="preserve">Яйцо отварное </t>
  </si>
  <si>
    <t>688/2005</t>
  </si>
  <si>
    <t>Чай с молоком цельным</t>
  </si>
  <si>
    <t>945/2005</t>
  </si>
  <si>
    <t>Хлеб рж.</t>
  </si>
  <si>
    <t xml:space="preserve">Закуска </t>
  </si>
  <si>
    <t>Салат витаминный</t>
  </si>
  <si>
    <t>49/2017</t>
  </si>
  <si>
    <t xml:space="preserve">Сыр российский порционный </t>
  </si>
  <si>
    <t>15/2017</t>
  </si>
  <si>
    <t xml:space="preserve">Салат витаминный </t>
  </si>
  <si>
    <t xml:space="preserve">Рассольник ленинградский </t>
  </si>
  <si>
    <t>96/2015</t>
  </si>
  <si>
    <t xml:space="preserve">Гуляш из говядины </t>
  </si>
  <si>
    <t>591/2005</t>
  </si>
  <si>
    <t>Кисель из апельсинов</t>
  </si>
  <si>
    <t>350/2017</t>
  </si>
  <si>
    <t>Запеканка из творога со сгущ.молоком</t>
  </si>
  <si>
    <t>469/2005</t>
  </si>
  <si>
    <t>Хлеб ржан</t>
  </si>
  <si>
    <t>Гарнир</t>
  </si>
  <si>
    <t>Суп рисовый (харчо)</t>
  </si>
  <si>
    <t>204  2005</t>
  </si>
  <si>
    <t xml:space="preserve">Рис отварной </t>
  </si>
  <si>
    <t>304/2017</t>
  </si>
  <si>
    <t xml:space="preserve">Компот из смеси сухофруктов </t>
  </si>
  <si>
    <t>Овощи</t>
  </si>
  <si>
    <t xml:space="preserve">Фрукты </t>
  </si>
  <si>
    <t xml:space="preserve">Яблоко </t>
  </si>
  <si>
    <t xml:space="preserve">Каша рисовая молочная с маслом и сахаром </t>
  </si>
  <si>
    <t>150/10/10</t>
  </si>
  <si>
    <t>174/2017</t>
  </si>
  <si>
    <t xml:space="preserve">Омлет натуральный на молоке </t>
  </si>
  <si>
    <t>Какао с молоком сгущ.</t>
  </si>
  <si>
    <t>383/2017</t>
  </si>
  <si>
    <t xml:space="preserve">Груша </t>
  </si>
  <si>
    <t xml:space="preserve">Гуляш из отварной говядины </t>
  </si>
  <si>
    <t>246/2017</t>
  </si>
  <si>
    <t xml:space="preserve">Каша перловая </t>
  </si>
  <si>
    <t>303/2017</t>
  </si>
  <si>
    <t>34/2010</t>
  </si>
  <si>
    <t>Зефир пром. производства</t>
  </si>
  <si>
    <t>Чай сладкий</t>
  </si>
  <si>
    <t>128/2006</t>
  </si>
  <si>
    <t>Сок абрикосовый</t>
  </si>
  <si>
    <t>389/2017</t>
  </si>
  <si>
    <t xml:space="preserve">Салат овощной с яблоками </t>
  </si>
  <si>
    <t>Суп картофельный с фасолью</t>
  </si>
  <si>
    <t>56/2015</t>
  </si>
  <si>
    <t>Рыба запеченная с томатным соусом ( минтай)</t>
  </si>
  <si>
    <t>100/10</t>
  </si>
  <si>
    <t>627/2006</t>
  </si>
  <si>
    <t>Макароны отварные  с маслом</t>
  </si>
  <si>
    <t xml:space="preserve">Капуста тушенная </t>
  </si>
  <si>
    <t>139/2017</t>
  </si>
  <si>
    <t>951/2005</t>
  </si>
  <si>
    <t xml:space="preserve">Апельсин </t>
  </si>
  <si>
    <t>Огурцы порциями</t>
  </si>
  <si>
    <t>70/2017</t>
  </si>
  <si>
    <t xml:space="preserve">Суп хинкал с говядиной </t>
  </si>
  <si>
    <t>250/25/25</t>
  </si>
  <si>
    <t xml:space="preserve">Бобовые отварные </t>
  </si>
  <si>
    <t>132/2017</t>
  </si>
  <si>
    <t>МБОУ Лицей №9</t>
  </si>
  <si>
    <t>Фамилия</t>
  </si>
  <si>
    <t xml:space="preserve">Каша пшенная молочная </t>
  </si>
  <si>
    <t>943 1 2005</t>
  </si>
  <si>
    <t>959  2005</t>
  </si>
  <si>
    <t>310/2017</t>
  </si>
  <si>
    <t>1035  2005</t>
  </si>
  <si>
    <t>688/2015</t>
  </si>
  <si>
    <t>Зефир пром. Производства</t>
  </si>
  <si>
    <t>Печенье</t>
  </si>
  <si>
    <t>Директор МБОУ "Лицей№9"</t>
  </si>
  <si>
    <t>Насрулаева Ш.А.</t>
  </si>
  <si>
    <t>9,1.</t>
  </si>
  <si>
    <t>3,25.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</si>
</sst>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3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0" fillId="5" borderId="2" xfId="0" applyFill="1" applyBorder="1"/>
    <xf numFmtId="0" fontId="1" fillId="5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194</v>
      </c>
      <c r="D1" s="58"/>
      <c r="E1" s="58"/>
      <c r="F1" s="12" t="s">
        <v>16</v>
      </c>
      <c r="G1" s="2" t="s">
        <v>17</v>
      </c>
      <c r="H1" s="59" t="s">
        <v>204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195</v>
      </c>
      <c r="H2" s="59" t="s">
        <v>205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41</v>
      </c>
      <c r="L6" s="51" t="s">
        <v>206</v>
      </c>
    </row>
    <row r="7" spans="1:12" ht="14.4" x14ac:dyDescent="0.3">
      <c r="A7" s="23"/>
      <c r="B7" s="15"/>
      <c r="C7" s="11"/>
      <c r="D7" s="6"/>
      <c r="E7" s="42" t="s">
        <v>47</v>
      </c>
      <c r="F7" s="43" t="s">
        <v>48</v>
      </c>
      <c r="G7" s="43">
        <v>9.51</v>
      </c>
      <c r="H7" s="43">
        <v>14.77</v>
      </c>
      <c r="I7" s="43">
        <v>1.77</v>
      </c>
      <c r="J7" s="43">
        <v>176.62</v>
      </c>
      <c r="K7" s="44" t="s">
        <v>49</v>
      </c>
      <c r="L7" s="43">
        <v>23.48</v>
      </c>
    </row>
    <row r="8" spans="1:12" ht="14.4" x14ac:dyDescent="0.3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39</v>
      </c>
      <c r="L8" s="50" t="s">
        <v>207</v>
      </c>
    </row>
    <row r="9" spans="1:12" ht="14.4" x14ac:dyDescent="0.3">
      <c r="A9" s="23"/>
      <c r="B9" s="15"/>
      <c r="C9" s="11"/>
      <c r="D9" s="7" t="s">
        <v>22</v>
      </c>
      <c r="E9" s="42" t="s">
        <v>50</v>
      </c>
      <c r="F9" s="43">
        <v>40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51</v>
      </c>
      <c r="L9" s="43">
        <v>1.37</v>
      </c>
    </row>
    <row r="10" spans="1:12" ht="14.4" x14ac:dyDescent="0.3">
      <c r="A10" s="23"/>
      <c r="B10" s="15"/>
      <c r="C10" s="11"/>
      <c r="D10" s="7" t="s">
        <v>23</v>
      </c>
      <c r="E10" s="42" t="s">
        <v>45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53</v>
      </c>
      <c r="L10" s="43">
        <v>6.84</v>
      </c>
    </row>
    <row r="11" spans="1:12" ht="14.4" x14ac:dyDescent="0.3">
      <c r="A11" s="23"/>
      <c r="B11" s="15"/>
      <c r="C11" s="11"/>
      <c r="D11" s="6" t="s">
        <v>42</v>
      </c>
      <c r="E11" s="42" t="s">
        <v>43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13.2</v>
      </c>
      <c r="K11" s="44" t="s">
        <v>44</v>
      </c>
      <c r="L11" s="43">
        <v>8.56</v>
      </c>
    </row>
    <row r="12" spans="1:12" ht="14.4" x14ac:dyDescent="0.3">
      <c r="A12" s="23"/>
      <c r="B12" s="15"/>
      <c r="C12" s="11"/>
      <c r="D12" s="6"/>
      <c r="E12" s="42" t="s">
        <v>52</v>
      </c>
      <c r="F12" s="43">
        <v>100</v>
      </c>
      <c r="G12" s="43">
        <v>2.9</v>
      </c>
      <c r="H12" s="43">
        <v>2.5</v>
      </c>
      <c r="I12" s="43">
        <v>4</v>
      </c>
      <c r="J12" s="43">
        <v>53</v>
      </c>
      <c r="K12" s="44" t="s">
        <v>46</v>
      </c>
      <c r="L12" s="43">
        <v>8.6300000000000008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>SUM(G6:G12)</f>
        <v>24.899999999999995</v>
      </c>
      <c r="H13" s="19">
        <f>SUM(H6:H12)</f>
        <v>23.889999999999997</v>
      </c>
      <c r="I13" s="19">
        <f>SUM(I6:I12)</f>
        <v>92.410000000000011</v>
      </c>
      <c r="J13" s="19">
        <f>SUM(J6:J12)</f>
        <v>693.84</v>
      </c>
      <c r="K13" s="25"/>
      <c r="L13" s="19">
        <f>SUM(L6:L12)</f>
        <v>48.88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60</v>
      </c>
      <c r="F14" s="43">
        <v>100</v>
      </c>
      <c r="G14" s="43">
        <v>2.6</v>
      </c>
      <c r="H14" s="43">
        <v>7.4</v>
      </c>
      <c r="I14" s="43">
        <v>3.2</v>
      </c>
      <c r="J14" s="43">
        <v>89.8</v>
      </c>
      <c r="K14" s="52" t="s">
        <v>120</v>
      </c>
      <c r="L14" s="43">
        <v>6</v>
      </c>
    </row>
    <row r="15" spans="1:12" ht="14.4" x14ac:dyDescent="0.3">
      <c r="A15" s="23"/>
      <c r="B15" s="15"/>
      <c r="C15" s="11"/>
      <c r="D15" s="7" t="s">
        <v>26</v>
      </c>
      <c r="E15" s="42" t="s">
        <v>54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55</v>
      </c>
      <c r="L15" s="43">
        <v>10.02</v>
      </c>
    </row>
    <row r="16" spans="1:12" ht="14.4" x14ac:dyDescent="0.3">
      <c r="A16" s="23"/>
      <c r="B16" s="15"/>
      <c r="C16" s="11"/>
      <c r="D16" s="7" t="s">
        <v>27</v>
      </c>
      <c r="E16" s="42" t="s">
        <v>56</v>
      </c>
      <c r="F16" s="43" t="s">
        <v>57</v>
      </c>
      <c r="G16" s="43">
        <v>17.649999999999999</v>
      </c>
      <c r="H16" s="43">
        <v>14.58</v>
      </c>
      <c r="I16" s="43">
        <v>4.7</v>
      </c>
      <c r="J16" s="43">
        <v>221</v>
      </c>
      <c r="K16" s="44" t="s">
        <v>58</v>
      </c>
      <c r="L16" s="43">
        <v>21.72</v>
      </c>
    </row>
    <row r="17" spans="1:12" ht="14.4" x14ac:dyDescent="0.3">
      <c r="A17" s="23"/>
      <c r="B17" s="15"/>
      <c r="C17" s="11"/>
      <c r="D17" s="7" t="s">
        <v>28</v>
      </c>
      <c r="E17" s="42" t="s">
        <v>61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 t="s">
        <v>41</v>
      </c>
      <c r="L17" s="43">
        <v>9.1</v>
      </c>
    </row>
    <row r="18" spans="1:12" ht="14.4" x14ac:dyDescent="0.3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</v>
      </c>
      <c r="L18" s="43">
        <v>8.3000000000000007</v>
      </c>
    </row>
    <row r="19" spans="1:12" ht="14.4" x14ac:dyDescent="0.3">
      <c r="A19" s="23"/>
      <c r="B19" s="15"/>
      <c r="C19" s="11"/>
      <c r="D19" s="7" t="s">
        <v>30</v>
      </c>
      <c r="E19" s="42" t="s">
        <v>50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51</v>
      </c>
      <c r="L19" s="43">
        <v>1.71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>
        <v>0</v>
      </c>
    </row>
    <row r="21" spans="1:12" ht="14.4" x14ac:dyDescent="0.3">
      <c r="A21" s="23"/>
      <c r="B21" s="15"/>
      <c r="C21" s="11"/>
      <c r="D21" s="6"/>
      <c r="E21" s="42" t="s">
        <v>69</v>
      </c>
      <c r="F21" s="43"/>
      <c r="G21" s="43"/>
      <c r="H21" s="43"/>
      <c r="I21" s="43"/>
      <c r="J21" s="43"/>
      <c r="K21" s="44"/>
      <c r="L21" s="43">
        <v>0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>SUM(G14:G22)</f>
        <v>34.14</v>
      </c>
      <c r="H23" s="19">
        <f>SUM(H14:H22)</f>
        <v>33.019999999999996</v>
      </c>
      <c r="I23" s="19">
        <f>SUM(I14:I22)</f>
        <v>220.51999999999998</v>
      </c>
      <c r="J23" s="19">
        <f>SUM(J14:J22)</f>
        <v>872.71999999999991</v>
      </c>
      <c r="K23" s="25"/>
      <c r="L23" s="19">
        <f>SUM(L14:L22)</f>
        <v>56.85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1400</v>
      </c>
      <c r="G24" s="32">
        <f>G13+G23</f>
        <v>59.039999999999992</v>
      </c>
      <c r="H24" s="32">
        <f>H13+H23</f>
        <v>56.91</v>
      </c>
      <c r="I24" s="32">
        <f>I13+I23</f>
        <v>312.93</v>
      </c>
      <c r="J24" s="32">
        <f>J13+J23</f>
        <v>1566.56</v>
      </c>
      <c r="K24" s="32"/>
      <c r="L24" s="32">
        <f>L13+L23</f>
        <v>105.73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196</v>
      </c>
      <c r="F25" s="40">
        <v>150</v>
      </c>
      <c r="G25" s="40">
        <v>7.3</v>
      </c>
      <c r="H25" s="40">
        <v>4.3</v>
      </c>
      <c r="I25" s="40">
        <v>37.049999999999997</v>
      </c>
      <c r="J25" s="40">
        <v>190.98</v>
      </c>
      <c r="K25" s="41" t="s">
        <v>64</v>
      </c>
      <c r="L25" s="40">
        <v>15.56</v>
      </c>
    </row>
    <row r="26" spans="1:12" ht="14.4" x14ac:dyDescent="0.3">
      <c r="A26" s="14"/>
      <c r="B26" s="15"/>
      <c r="C26" s="11"/>
      <c r="D26" s="6"/>
      <c r="E26" s="42" t="s">
        <v>62</v>
      </c>
      <c r="F26" s="43" t="s">
        <v>63</v>
      </c>
      <c r="G26" s="43">
        <v>15.49</v>
      </c>
      <c r="H26" s="43">
        <v>12.81</v>
      </c>
      <c r="I26" s="43">
        <v>34.49</v>
      </c>
      <c r="J26" s="43">
        <v>275.70999999999998</v>
      </c>
      <c r="K26" s="44" t="s">
        <v>65</v>
      </c>
      <c r="L26" s="43">
        <v>44.28</v>
      </c>
    </row>
    <row r="27" spans="1:12" ht="26.4" x14ac:dyDescent="0.3">
      <c r="A27" s="14"/>
      <c r="B27" s="15"/>
      <c r="C27" s="11"/>
      <c r="D27" s="7" t="s">
        <v>21</v>
      </c>
      <c r="E27" s="42" t="s">
        <v>66</v>
      </c>
      <c r="F27" s="43">
        <v>200</v>
      </c>
      <c r="G27" s="43">
        <v>0.2</v>
      </c>
      <c r="H27" s="43"/>
      <c r="I27" s="43">
        <v>14</v>
      </c>
      <c r="J27" s="43">
        <v>28</v>
      </c>
      <c r="K27" s="52" t="s">
        <v>197</v>
      </c>
      <c r="L27" s="43">
        <v>1.51</v>
      </c>
    </row>
    <row r="28" spans="1:12" ht="14.4" x14ac:dyDescent="0.3">
      <c r="A28" s="14"/>
      <c r="B28" s="15"/>
      <c r="C28" s="11"/>
      <c r="D28" s="7" t="s">
        <v>22</v>
      </c>
      <c r="E28" s="42" t="s">
        <v>67</v>
      </c>
      <c r="F28" s="43">
        <v>20</v>
      </c>
      <c r="G28" s="43">
        <v>0.08</v>
      </c>
      <c r="H28" s="43">
        <v>0.3</v>
      </c>
      <c r="I28" s="43">
        <v>5.7</v>
      </c>
      <c r="J28" s="43">
        <v>34.799999999999997</v>
      </c>
      <c r="K28" s="44"/>
      <c r="L28" s="43">
        <v>0.79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68</v>
      </c>
      <c r="F30" s="43">
        <v>20</v>
      </c>
      <c r="G30" s="43">
        <v>4.6399999999999997</v>
      </c>
      <c r="H30" s="43">
        <v>5.9</v>
      </c>
      <c r="I30" s="43">
        <v>0.86</v>
      </c>
      <c r="J30" s="43">
        <v>71.66</v>
      </c>
      <c r="K30" s="44" t="s">
        <v>140</v>
      </c>
      <c r="L30" s="43">
        <v>11.05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390</v>
      </c>
      <c r="G32" s="19">
        <f>SUM(G25:G31)</f>
        <v>27.709999999999997</v>
      </c>
      <c r="H32" s="19">
        <f>SUM(H25:H31)</f>
        <v>23.310000000000002</v>
      </c>
      <c r="I32" s="19">
        <f>SUM(I25:I31)</f>
        <v>92.1</v>
      </c>
      <c r="J32" s="19">
        <f>SUM(J25:J31)</f>
        <v>601.14999999999986</v>
      </c>
      <c r="K32" s="25"/>
      <c r="L32" s="19">
        <f>SUM(L25:L31)</f>
        <v>73.19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60</v>
      </c>
      <c r="G33" s="43">
        <v>1.1100000000000001</v>
      </c>
      <c r="H33" s="43">
        <v>3.63</v>
      </c>
      <c r="I33" s="43">
        <v>10.84</v>
      </c>
      <c r="J33" s="43">
        <v>80.400000000000006</v>
      </c>
      <c r="K33" s="44" t="s">
        <v>71</v>
      </c>
      <c r="L33" s="43">
        <v>4.57</v>
      </c>
    </row>
    <row r="34" spans="1:12" ht="14.4" x14ac:dyDescent="0.3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73</v>
      </c>
      <c r="L34" s="43">
        <v>8.92</v>
      </c>
    </row>
    <row r="35" spans="1:12" ht="14.4" x14ac:dyDescent="0.3">
      <c r="A35" s="14"/>
      <c r="B35" s="15"/>
      <c r="C35" s="11"/>
      <c r="D35" s="7" t="s">
        <v>27</v>
      </c>
      <c r="E35" s="42" t="s">
        <v>77</v>
      </c>
      <c r="F35" s="43">
        <v>100</v>
      </c>
      <c r="G35" s="43">
        <v>21.1</v>
      </c>
      <c r="H35" s="43">
        <v>13.6</v>
      </c>
      <c r="I35" s="43"/>
      <c r="J35" s="43">
        <v>206.25</v>
      </c>
      <c r="K35" s="44" t="s">
        <v>78</v>
      </c>
      <c r="L35" s="43">
        <v>26.64</v>
      </c>
    </row>
    <row r="36" spans="1:12" ht="14.4" x14ac:dyDescent="0.3">
      <c r="A36" s="14"/>
      <c r="B36" s="15"/>
      <c r="C36" s="11"/>
      <c r="D36" s="7" t="s">
        <v>28</v>
      </c>
      <c r="E36" s="42" t="s">
        <v>74</v>
      </c>
      <c r="F36" s="43" t="s">
        <v>75</v>
      </c>
      <c r="G36" s="43">
        <v>3.78</v>
      </c>
      <c r="H36" s="43">
        <v>7.78</v>
      </c>
      <c r="I36" s="43">
        <v>39.29</v>
      </c>
      <c r="J36" s="43">
        <v>242</v>
      </c>
      <c r="K36" s="44" t="s">
        <v>76</v>
      </c>
      <c r="L36" s="43">
        <v>11.1</v>
      </c>
    </row>
    <row r="37" spans="1:12" ht="14.4" x14ac:dyDescent="0.3">
      <c r="A37" s="14"/>
      <c r="B37" s="15"/>
      <c r="C37" s="11"/>
      <c r="D37" s="7" t="s">
        <v>29</v>
      </c>
      <c r="E37" s="42" t="s">
        <v>79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 t="s">
        <v>80</v>
      </c>
      <c r="L37" s="43">
        <v>4.09</v>
      </c>
    </row>
    <row r="38" spans="1:12" ht="14.4" x14ac:dyDescent="0.3">
      <c r="A38" s="14"/>
      <c r="B38" s="15"/>
      <c r="C38" s="11"/>
      <c r="D38" s="7" t="s">
        <v>30</v>
      </c>
      <c r="E38" s="42" t="s">
        <v>50</v>
      </c>
      <c r="F38" s="43">
        <v>40</v>
      </c>
      <c r="G38" s="43">
        <v>3.84</v>
      </c>
      <c r="H38" s="43">
        <v>0.47</v>
      </c>
      <c r="I38" s="43">
        <v>23.65</v>
      </c>
      <c r="J38" s="43">
        <v>114.17</v>
      </c>
      <c r="K38" s="44" t="s">
        <v>51</v>
      </c>
      <c r="L38" s="43">
        <v>1.37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650</v>
      </c>
      <c r="G42" s="19">
        <f>SUM(G33:G41)</f>
        <v>35.480000000000004</v>
      </c>
      <c r="H42" s="19">
        <f>SUM(H33:H41)</f>
        <v>30.91</v>
      </c>
      <c r="I42" s="19">
        <f>SUM(I33:I41)</f>
        <v>114.19999999999999</v>
      </c>
      <c r="J42" s="19">
        <f>SUM(J33:J41)</f>
        <v>888.67</v>
      </c>
      <c r="K42" s="25"/>
      <c r="L42" s="19">
        <f>SUM(L33:L41)</f>
        <v>56.690000000000005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1040</v>
      </c>
      <c r="G43" s="32">
        <f>G32+G42</f>
        <v>63.19</v>
      </c>
      <c r="H43" s="32">
        <f>H32+H42</f>
        <v>54.22</v>
      </c>
      <c r="I43" s="32">
        <f>I32+I42</f>
        <v>206.29999999999998</v>
      </c>
      <c r="J43" s="32">
        <f>J32+J42</f>
        <v>1489.8199999999997</v>
      </c>
      <c r="K43" s="32"/>
      <c r="L43" s="32">
        <f>L32+L42</f>
        <v>129.88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81</v>
      </c>
      <c r="F44" s="40">
        <v>150</v>
      </c>
      <c r="G44" s="40">
        <v>6.6</v>
      </c>
      <c r="H44" s="40">
        <v>4.38</v>
      </c>
      <c r="I44" s="40">
        <v>35.270000000000003</v>
      </c>
      <c r="J44" s="40">
        <v>213.73</v>
      </c>
      <c r="K44" s="41" t="s">
        <v>41</v>
      </c>
      <c r="L44" s="40">
        <v>9.74</v>
      </c>
    </row>
    <row r="45" spans="1:12" ht="14.4" x14ac:dyDescent="0.3">
      <c r="A45" s="23"/>
      <c r="B45" s="15"/>
      <c r="C45" s="11"/>
      <c r="D45" s="53" t="s">
        <v>151</v>
      </c>
      <c r="E45" s="42" t="s">
        <v>82</v>
      </c>
      <c r="F45" s="43">
        <v>90</v>
      </c>
      <c r="G45" s="43">
        <v>18.989999999999998</v>
      </c>
      <c r="H45" s="43">
        <v>12.24</v>
      </c>
      <c r="I45" s="43"/>
      <c r="J45" s="43">
        <v>185.63</v>
      </c>
      <c r="K45" s="44" t="s">
        <v>83</v>
      </c>
      <c r="L45" s="43">
        <v>23.98</v>
      </c>
    </row>
    <row r="46" spans="1:12" ht="14.4" x14ac:dyDescent="0.3">
      <c r="A46" s="23"/>
      <c r="B46" s="15"/>
      <c r="C46" s="11"/>
      <c r="D46" s="7" t="s">
        <v>21</v>
      </c>
      <c r="E46" s="42" t="s">
        <v>84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52" t="s">
        <v>198</v>
      </c>
      <c r="L46" s="43">
        <v>7.71</v>
      </c>
    </row>
    <row r="47" spans="1:12" ht="14.4" x14ac:dyDescent="0.3">
      <c r="A47" s="23"/>
      <c r="B47" s="15"/>
      <c r="C47" s="11"/>
      <c r="D47" s="7" t="s">
        <v>22</v>
      </c>
      <c r="E47" s="42" t="s">
        <v>85</v>
      </c>
      <c r="F47" s="43">
        <v>40</v>
      </c>
      <c r="G47" s="43">
        <v>3.84</v>
      </c>
      <c r="H47" s="43">
        <v>0.47</v>
      </c>
      <c r="I47" s="43">
        <v>23.65</v>
      </c>
      <c r="J47" s="43">
        <v>114.17</v>
      </c>
      <c r="K47" s="44" t="s">
        <v>51</v>
      </c>
      <c r="L47" s="43">
        <v>1.37</v>
      </c>
    </row>
    <row r="48" spans="1:12" ht="14.4" x14ac:dyDescent="0.3">
      <c r="A48" s="23"/>
      <c r="B48" s="15"/>
      <c r="C48" s="11"/>
      <c r="D48" s="7" t="s">
        <v>23</v>
      </c>
      <c r="E48" s="42" t="s">
        <v>86</v>
      </c>
      <c r="F48" s="43">
        <v>100</v>
      </c>
      <c r="G48" s="43">
        <v>0.4</v>
      </c>
      <c r="H48" s="43">
        <v>0.31</v>
      </c>
      <c r="I48" s="43">
        <v>10.31</v>
      </c>
      <c r="J48" s="43">
        <v>45.51</v>
      </c>
      <c r="K48" s="44" t="s">
        <v>53</v>
      </c>
      <c r="L48" s="43">
        <v>19.28</v>
      </c>
    </row>
    <row r="49" spans="1:12" ht="14.4" x14ac:dyDescent="0.3">
      <c r="A49" s="23"/>
      <c r="B49" s="15"/>
      <c r="C49" s="11"/>
      <c r="D49" s="6"/>
      <c r="E49" s="42" t="s">
        <v>87</v>
      </c>
      <c r="F49" s="43">
        <v>100</v>
      </c>
      <c r="G49" s="43">
        <v>0.76</v>
      </c>
      <c r="H49" s="43">
        <v>6.09</v>
      </c>
      <c r="I49" s="43">
        <v>2.38</v>
      </c>
      <c r="J49" s="43">
        <v>67.3</v>
      </c>
      <c r="K49" s="44" t="s">
        <v>88</v>
      </c>
      <c r="L49" s="43">
        <v>15.42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680</v>
      </c>
      <c r="G51" s="19">
        <f>SUM(G44:G50)</f>
        <v>31.989999999999995</v>
      </c>
      <c r="H51" s="19">
        <f>SUM(H44:H50)</f>
        <v>25.09</v>
      </c>
      <c r="I51" s="19">
        <f>SUM(I44:I50)</f>
        <v>88.009999999999991</v>
      </c>
      <c r="J51" s="19">
        <f>SUM(J44:J50)</f>
        <v>712.33999999999992</v>
      </c>
      <c r="K51" s="25"/>
      <c r="L51" s="19">
        <f>SUM(L44:L50)</f>
        <v>77.5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87</v>
      </c>
      <c r="F52" s="43">
        <v>100</v>
      </c>
      <c r="G52" s="43">
        <v>0.76</v>
      </c>
      <c r="H52" s="43">
        <v>6.09</v>
      </c>
      <c r="I52" s="43">
        <v>2.38</v>
      </c>
      <c r="J52" s="43">
        <v>67.3</v>
      </c>
      <c r="K52" s="44" t="s">
        <v>88</v>
      </c>
      <c r="L52" s="43">
        <v>15.42</v>
      </c>
    </row>
    <row r="53" spans="1:12" ht="14.4" x14ac:dyDescent="0.3">
      <c r="A53" s="23"/>
      <c r="B53" s="15"/>
      <c r="C53" s="11"/>
      <c r="D53" s="7" t="s">
        <v>26</v>
      </c>
      <c r="E53" s="42" t="s">
        <v>89</v>
      </c>
      <c r="F53" s="43">
        <v>250</v>
      </c>
      <c r="G53" s="43">
        <v>2.62</v>
      </c>
      <c r="H53" s="43">
        <v>3.38</v>
      </c>
      <c r="I53" s="43">
        <v>15.97</v>
      </c>
      <c r="J53" s="43">
        <v>106.6</v>
      </c>
      <c r="K53" s="44" t="s">
        <v>90</v>
      </c>
      <c r="L53" s="43">
        <v>6.48</v>
      </c>
    </row>
    <row r="54" spans="1:12" ht="14.4" x14ac:dyDescent="0.3">
      <c r="A54" s="23"/>
      <c r="B54" s="15"/>
      <c r="C54" s="11"/>
      <c r="D54" s="7" t="s">
        <v>27</v>
      </c>
      <c r="E54" s="42" t="s">
        <v>77</v>
      </c>
      <c r="F54" s="43">
        <v>100</v>
      </c>
      <c r="G54" s="43">
        <v>21.1</v>
      </c>
      <c r="H54" s="43">
        <v>13.6</v>
      </c>
      <c r="I54" s="43"/>
      <c r="J54" s="43">
        <v>206.25</v>
      </c>
      <c r="K54" s="44" t="s">
        <v>83</v>
      </c>
      <c r="L54" s="43">
        <v>26.64</v>
      </c>
    </row>
    <row r="55" spans="1:12" ht="14.4" x14ac:dyDescent="0.3">
      <c r="A55" s="23"/>
      <c r="B55" s="15"/>
      <c r="C55" s="11"/>
      <c r="D55" s="7" t="s">
        <v>28</v>
      </c>
      <c r="E55" s="42" t="s">
        <v>91</v>
      </c>
      <c r="F55" s="43">
        <v>150</v>
      </c>
      <c r="G55" s="43">
        <v>6.6</v>
      </c>
      <c r="H55" s="43">
        <v>4.38</v>
      </c>
      <c r="I55" s="43">
        <v>35.270000000000003</v>
      </c>
      <c r="J55" s="43">
        <v>213.73</v>
      </c>
      <c r="K55" s="44" t="s">
        <v>41</v>
      </c>
      <c r="L55" s="43">
        <v>9.74</v>
      </c>
    </row>
    <row r="56" spans="1:12" ht="14.4" x14ac:dyDescent="0.3">
      <c r="A56" s="23"/>
      <c r="B56" s="15"/>
      <c r="C56" s="11"/>
      <c r="D56" s="7" t="s">
        <v>29</v>
      </c>
      <c r="E56" s="42" t="s">
        <v>92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 t="s">
        <v>93</v>
      </c>
      <c r="L56" s="43">
        <v>5.51</v>
      </c>
    </row>
    <row r="57" spans="1:12" ht="14.4" x14ac:dyDescent="0.3">
      <c r="A57" s="23"/>
      <c r="B57" s="15"/>
      <c r="C57" s="11"/>
      <c r="D57" s="7" t="s">
        <v>30</v>
      </c>
      <c r="E57" s="42" t="s">
        <v>50</v>
      </c>
      <c r="F57" s="43">
        <v>50</v>
      </c>
      <c r="G57" s="43">
        <v>3.84</v>
      </c>
      <c r="H57" s="43">
        <v>0.47</v>
      </c>
      <c r="I57" s="43">
        <v>23.65</v>
      </c>
      <c r="J57" s="43">
        <v>114.17</v>
      </c>
      <c r="K57" s="44" t="s">
        <v>51</v>
      </c>
      <c r="L57" s="43">
        <v>1.71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53" t="s">
        <v>94</v>
      </c>
      <c r="E59" s="42" t="s">
        <v>86</v>
      </c>
      <c r="F59" s="43">
        <v>100</v>
      </c>
      <c r="G59" s="43">
        <v>0.4</v>
      </c>
      <c r="H59" s="43">
        <v>0.31</v>
      </c>
      <c r="I59" s="43">
        <v>10.31</v>
      </c>
      <c r="J59" s="43">
        <v>45.51</v>
      </c>
      <c r="K59" s="44" t="s">
        <v>53</v>
      </c>
      <c r="L59" s="43">
        <v>19.28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950</v>
      </c>
      <c r="G61" s="19">
        <f>SUM(G52:G60)</f>
        <v>36.479999999999997</v>
      </c>
      <c r="H61" s="19">
        <f>SUM(H52:H60)</f>
        <v>28.529999999999998</v>
      </c>
      <c r="I61" s="19">
        <f>SUM(I52:I60)</f>
        <v>134.84</v>
      </c>
      <c r="J61" s="19">
        <f>SUM(J52:J60)</f>
        <v>949.93999999999994</v>
      </c>
      <c r="K61" s="25"/>
      <c r="L61" s="19">
        <f>SUM(L52:L60)</f>
        <v>84.78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1630</v>
      </c>
      <c r="G62" s="32">
        <f>G51+G61</f>
        <v>68.47</v>
      </c>
      <c r="H62" s="32">
        <f>H51+H61</f>
        <v>53.62</v>
      </c>
      <c r="I62" s="32">
        <f>I51+I61</f>
        <v>222.85</v>
      </c>
      <c r="J62" s="32">
        <f>J51+J61</f>
        <v>1662.2799999999997</v>
      </c>
      <c r="K62" s="32"/>
      <c r="L62" s="32">
        <f>L51+L61</f>
        <v>162.28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96</v>
      </c>
      <c r="F63" s="40">
        <v>60</v>
      </c>
      <c r="G63" s="40">
        <v>1.79</v>
      </c>
      <c r="H63" s="40">
        <v>3.11</v>
      </c>
      <c r="I63" s="40">
        <v>3.75</v>
      </c>
      <c r="J63" s="40">
        <v>50.16</v>
      </c>
      <c r="K63" s="41" t="s">
        <v>199</v>
      </c>
      <c r="L63" s="40">
        <v>14.6</v>
      </c>
    </row>
    <row r="64" spans="1:12" ht="14.4" x14ac:dyDescent="0.3">
      <c r="A64" s="23"/>
      <c r="B64" s="15"/>
      <c r="C64" s="11"/>
      <c r="D64" s="53" t="s">
        <v>151</v>
      </c>
      <c r="E64" s="42" t="s">
        <v>98</v>
      </c>
      <c r="F64" s="43">
        <v>90</v>
      </c>
      <c r="G64" s="43">
        <v>21.02</v>
      </c>
      <c r="H64" s="43">
        <v>23.92</v>
      </c>
      <c r="I64" s="43">
        <v>7.1999999999999995E-2</v>
      </c>
      <c r="J64" s="43">
        <v>284.39999999999998</v>
      </c>
      <c r="K64" s="44" t="s">
        <v>99</v>
      </c>
      <c r="L64" s="43">
        <v>29.62</v>
      </c>
    </row>
    <row r="65" spans="1:12" ht="14.4" x14ac:dyDescent="0.3">
      <c r="A65" s="23"/>
      <c r="B65" s="15"/>
      <c r="C65" s="11"/>
      <c r="D65" s="7" t="s">
        <v>21</v>
      </c>
      <c r="E65" s="42" t="s">
        <v>100</v>
      </c>
      <c r="F65" s="43">
        <v>200</v>
      </c>
      <c r="G65" s="43">
        <v>3.78</v>
      </c>
      <c r="H65" s="43">
        <v>0.67</v>
      </c>
      <c r="I65" s="43">
        <v>17.579999999999998</v>
      </c>
      <c r="J65" s="43">
        <v>125.11</v>
      </c>
      <c r="K65" s="44" t="s">
        <v>101</v>
      </c>
      <c r="L65" s="43">
        <v>12.13</v>
      </c>
    </row>
    <row r="66" spans="1:12" ht="14.4" x14ac:dyDescent="0.3">
      <c r="A66" s="23"/>
      <c r="B66" s="15"/>
      <c r="C66" s="11"/>
      <c r="D66" s="7" t="s">
        <v>22</v>
      </c>
      <c r="E66" s="42" t="s">
        <v>102</v>
      </c>
      <c r="F66" s="43">
        <v>20</v>
      </c>
      <c r="G66" s="43">
        <v>1.32</v>
      </c>
      <c r="H66" s="43">
        <v>0.24</v>
      </c>
      <c r="I66" s="43">
        <v>6.68</v>
      </c>
      <c r="J66" s="43">
        <v>34.799999999999997</v>
      </c>
      <c r="K66" s="44" t="s">
        <v>103</v>
      </c>
      <c r="L66" s="43">
        <v>0.79</v>
      </c>
    </row>
    <row r="67" spans="1:12" ht="14.4" x14ac:dyDescent="0.3">
      <c r="A67" s="23"/>
      <c r="B67" s="15"/>
      <c r="C67" s="11"/>
      <c r="D67" s="55"/>
      <c r="E67" s="42" t="s">
        <v>104</v>
      </c>
      <c r="F67" s="43">
        <v>50</v>
      </c>
      <c r="G67" s="43"/>
      <c r="H67" s="43"/>
      <c r="I67" s="43">
        <v>42.5</v>
      </c>
      <c r="J67" s="43">
        <v>115.5</v>
      </c>
      <c r="K67" s="44"/>
      <c r="L67" s="43">
        <v>10.79</v>
      </c>
    </row>
    <row r="68" spans="1:12" ht="14.4" x14ac:dyDescent="0.3">
      <c r="A68" s="23"/>
      <c r="B68" s="15"/>
      <c r="C68" s="11"/>
      <c r="D68" s="53" t="s">
        <v>94</v>
      </c>
      <c r="E68" s="42" t="s">
        <v>105</v>
      </c>
      <c r="F68" s="43">
        <v>100</v>
      </c>
      <c r="G68" s="43">
        <v>1.5</v>
      </c>
      <c r="H68" s="43">
        <v>5</v>
      </c>
      <c r="I68" s="43">
        <v>21</v>
      </c>
      <c r="J68" s="43">
        <v>95</v>
      </c>
      <c r="K68" s="44" t="s">
        <v>106</v>
      </c>
      <c r="L68" s="43">
        <v>10.17</v>
      </c>
    </row>
    <row r="69" spans="1:12" ht="14.4" x14ac:dyDescent="0.3">
      <c r="A69" s="23"/>
      <c r="B69" s="15"/>
      <c r="C69" s="11"/>
      <c r="D69" s="53" t="s">
        <v>95</v>
      </c>
      <c r="E69" s="42" t="s">
        <v>107</v>
      </c>
      <c r="F69" s="43">
        <v>60</v>
      </c>
      <c r="G69" s="43">
        <v>1.79</v>
      </c>
      <c r="H69" s="43">
        <v>3.11</v>
      </c>
      <c r="I69" s="43">
        <v>3.75</v>
      </c>
      <c r="J69" s="43">
        <v>50.16</v>
      </c>
      <c r="K69" s="44" t="s">
        <v>97</v>
      </c>
      <c r="L69" s="43">
        <v>6.04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>SUM(G63:G69)</f>
        <v>31.2</v>
      </c>
      <c r="H70" s="19">
        <f>SUM(H63:H69)</f>
        <v>36.049999999999997</v>
      </c>
      <c r="I70" s="19">
        <f>SUM(I63:I69)</f>
        <v>95.331999999999994</v>
      </c>
      <c r="J70" s="19">
        <f>SUM(J63:J69)</f>
        <v>755.13</v>
      </c>
      <c r="K70" s="25"/>
      <c r="L70" s="19">
        <f>SUM(L63:L69)</f>
        <v>84.140000000000015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108</v>
      </c>
      <c r="F71" s="43">
        <v>100</v>
      </c>
      <c r="G71" s="43">
        <v>1.74</v>
      </c>
      <c r="H71" s="43">
        <v>1.1299999999999999</v>
      </c>
      <c r="I71" s="43">
        <v>12.25</v>
      </c>
      <c r="J71" s="43">
        <v>66.099999999999994</v>
      </c>
      <c r="K71" s="44" t="s">
        <v>109</v>
      </c>
      <c r="L71" s="43">
        <v>7.01</v>
      </c>
    </row>
    <row r="72" spans="1:12" ht="14.4" x14ac:dyDescent="0.3">
      <c r="A72" s="23"/>
      <c r="B72" s="15"/>
      <c r="C72" s="11"/>
      <c r="D72" s="7" t="s">
        <v>26</v>
      </c>
      <c r="E72" s="42" t="s">
        <v>110</v>
      </c>
      <c r="F72" s="43">
        <v>250</v>
      </c>
      <c r="G72" s="43">
        <v>5.49</v>
      </c>
      <c r="H72" s="43">
        <v>8.27</v>
      </c>
      <c r="I72" s="43">
        <v>16.54</v>
      </c>
      <c r="J72" s="43">
        <v>148.25</v>
      </c>
      <c r="K72" s="44" t="s">
        <v>73</v>
      </c>
      <c r="L72" s="43">
        <v>9.1</v>
      </c>
    </row>
    <row r="73" spans="1:12" ht="14.4" x14ac:dyDescent="0.3">
      <c r="A73" s="23"/>
      <c r="B73" s="15"/>
      <c r="C73" s="11"/>
      <c r="D73" s="7" t="s">
        <v>27</v>
      </c>
      <c r="E73" s="42" t="s">
        <v>111</v>
      </c>
      <c r="F73" s="43">
        <v>260</v>
      </c>
      <c r="G73" s="43">
        <v>25.38</v>
      </c>
      <c r="H73" s="43">
        <v>24.25</v>
      </c>
      <c r="I73" s="43">
        <v>44.61</v>
      </c>
      <c r="J73" s="43">
        <v>471.25</v>
      </c>
      <c r="K73" s="44" t="s">
        <v>112</v>
      </c>
      <c r="L73" s="43">
        <v>37.15</v>
      </c>
    </row>
    <row r="74" spans="1:12" ht="14.4" x14ac:dyDescent="0.3">
      <c r="A74" s="23"/>
      <c r="B74" s="15"/>
      <c r="C74" s="11"/>
      <c r="D74" s="7" t="s">
        <v>94</v>
      </c>
      <c r="E74" s="42" t="s">
        <v>105</v>
      </c>
      <c r="F74" s="43">
        <v>100</v>
      </c>
      <c r="G74" s="43">
        <v>1.5</v>
      </c>
      <c r="H74" s="43">
        <v>0.5</v>
      </c>
      <c r="I74" s="43">
        <v>21</v>
      </c>
      <c r="J74" s="43">
        <v>95</v>
      </c>
      <c r="K74" s="44" t="s">
        <v>106</v>
      </c>
      <c r="L74" s="43">
        <v>10.17</v>
      </c>
    </row>
    <row r="75" spans="1:12" ht="14.4" x14ac:dyDescent="0.3">
      <c r="A75" s="23"/>
      <c r="B75" s="15"/>
      <c r="C75" s="11"/>
      <c r="D75" s="7" t="s">
        <v>29</v>
      </c>
      <c r="E75" s="42" t="s">
        <v>113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114</v>
      </c>
      <c r="L75" s="43">
        <v>5.51</v>
      </c>
    </row>
    <row r="76" spans="1:12" ht="14.4" x14ac:dyDescent="0.3">
      <c r="A76" s="23"/>
      <c r="B76" s="15"/>
      <c r="C76" s="11"/>
      <c r="D76" s="7" t="s">
        <v>31</v>
      </c>
      <c r="E76" s="42" t="s">
        <v>67</v>
      </c>
      <c r="F76" s="43">
        <v>20</v>
      </c>
      <c r="G76" s="43">
        <v>1.32</v>
      </c>
      <c r="H76" s="43">
        <v>0.24</v>
      </c>
      <c r="I76" s="43">
        <v>6.68</v>
      </c>
      <c r="J76" s="43">
        <v>34.799999999999997</v>
      </c>
      <c r="K76" s="44"/>
      <c r="L76" s="43">
        <v>0.79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>SUM(G71:G79)</f>
        <v>35.950000000000003</v>
      </c>
      <c r="H80" s="19">
        <f>SUM(H71:H79)</f>
        <v>34.57</v>
      </c>
      <c r="I80" s="19">
        <f>SUM(I71:I79)</f>
        <v>125.92000000000002</v>
      </c>
      <c r="J80" s="19">
        <f>SUM(J71:J79)</f>
        <v>918.3</v>
      </c>
      <c r="K80" s="25"/>
      <c r="L80" s="19">
        <f>SUM(L71:L79)</f>
        <v>69.73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1510</v>
      </c>
      <c r="G81" s="32">
        <f>G70+G80</f>
        <v>67.150000000000006</v>
      </c>
      <c r="H81" s="32">
        <f>H70+H80</f>
        <v>70.62</v>
      </c>
      <c r="I81" s="32">
        <f>I70+I80</f>
        <v>221.25200000000001</v>
      </c>
      <c r="J81" s="32">
        <f>J70+J80</f>
        <v>1673.4299999999998</v>
      </c>
      <c r="K81" s="32"/>
      <c r="L81" s="32">
        <f>L70+L80</f>
        <v>153.87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40</v>
      </c>
      <c r="F82" s="40">
        <v>150</v>
      </c>
      <c r="G82" s="40">
        <v>7.46</v>
      </c>
      <c r="H82" s="40">
        <v>5.61</v>
      </c>
      <c r="I82" s="40">
        <v>35.840000000000003</v>
      </c>
      <c r="J82" s="40">
        <v>230.45</v>
      </c>
      <c r="K82" s="41" t="s">
        <v>41</v>
      </c>
      <c r="L82" s="40">
        <v>9.1</v>
      </c>
    </row>
    <row r="83" spans="1:12" ht="14.4" x14ac:dyDescent="0.3">
      <c r="A83" s="23"/>
      <c r="B83" s="15"/>
      <c r="C83" s="11"/>
      <c r="D83" s="6"/>
      <c r="E83" s="42" t="s">
        <v>115</v>
      </c>
      <c r="F83" s="43">
        <v>90</v>
      </c>
      <c r="G83" s="43">
        <v>7.85</v>
      </c>
      <c r="H83" s="43">
        <v>11.78</v>
      </c>
      <c r="I83" s="43">
        <v>22.89</v>
      </c>
      <c r="J83" s="43">
        <v>209.6</v>
      </c>
      <c r="K83" s="44" t="s">
        <v>116</v>
      </c>
      <c r="L83" s="43">
        <v>49.11</v>
      </c>
    </row>
    <row r="84" spans="1:12" ht="26.4" x14ac:dyDescent="0.3">
      <c r="A84" s="23"/>
      <c r="B84" s="15"/>
      <c r="C84" s="11"/>
      <c r="D84" s="7" t="s">
        <v>21</v>
      </c>
      <c r="E84" s="42" t="s">
        <v>117</v>
      </c>
      <c r="F84" s="43">
        <v>200</v>
      </c>
      <c r="G84" s="43">
        <v>0.2</v>
      </c>
      <c r="H84" s="43"/>
      <c r="I84" s="43">
        <v>14</v>
      </c>
      <c r="J84" s="43">
        <v>28</v>
      </c>
      <c r="K84" s="52" t="s">
        <v>197</v>
      </c>
      <c r="L84" s="43">
        <v>1.51</v>
      </c>
    </row>
    <row r="85" spans="1:12" ht="14.4" x14ac:dyDescent="0.3">
      <c r="A85" s="23"/>
      <c r="B85" s="15"/>
      <c r="C85" s="11"/>
      <c r="D85" s="7" t="s">
        <v>22</v>
      </c>
      <c r="E85" s="42" t="s">
        <v>50</v>
      </c>
      <c r="F85" s="43">
        <v>40</v>
      </c>
      <c r="G85" s="43">
        <v>3.84</v>
      </c>
      <c r="H85" s="43">
        <v>0.47</v>
      </c>
      <c r="I85" s="43">
        <v>2.65</v>
      </c>
      <c r="J85" s="43">
        <v>114.17</v>
      </c>
      <c r="K85" s="44" t="s">
        <v>51</v>
      </c>
      <c r="L85" s="43">
        <v>1.37</v>
      </c>
    </row>
    <row r="86" spans="1:12" ht="14.4" x14ac:dyDescent="0.3">
      <c r="A86" s="23"/>
      <c r="B86" s="15"/>
      <c r="C86" s="11"/>
      <c r="D86" s="7" t="s">
        <v>118</v>
      </c>
      <c r="E86" s="42" t="s">
        <v>67</v>
      </c>
      <c r="F86" s="43">
        <v>20</v>
      </c>
      <c r="G86" s="43">
        <v>1.32</v>
      </c>
      <c r="H86" s="43">
        <v>0.24</v>
      </c>
      <c r="I86" s="43">
        <v>6.68</v>
      </c>
      <c r="J86" s="43">
        <v>34.799999999999997</v>
      </c>
      <c r="K86" s="44" t="s">
        <v>103</v>
      </c>
      <c r="L86" s="43">
        <v>0.79</v>
      </c>
    </row>
    <row r="87" spans="1:12" ht="14.4" x14ac:dyDescent="0.3">
      <c r="A87" s="23"/>
      <c r="B87" s="15"/>
      <c r="C87" s="11"/>
      <c r="D87" s="53" t="s">
        <v>95</v>
      </c>
      <c r="E87" s="42" t="s">
        <v>119</v>
      </c>
      <c r="F87" s="43">
        <v>100</v>
      </c>
      <c r="G87" s="43">
        <v>2.6</v>
      </c>
      <c r="H87" s="43">
        <v>7.4</v>
      </c>
      <c r="I87" s="43">
        <v>3.2</v>
      </c>
      <c r="J87" s="43">
        <v>89.8</v>
      </c>
      <c r="K87" s="52" t="s">
        <v>120</v>
      </c>
      <c r="L87" s="43">
        <v>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>SUM(G82:G88)</f>
        <v>23.27</v>
      </c>
      <c r="H89" s="19">
        <f>SUM(H82:H88)</f>
        <v>25.5</v>
      </c>
      <c r="I89" s="19">
        <f>SUM(I82:I88)</f>
        <v>85.26</v>
      </c>
      <c r="J89" s="19">
        <f>SUM(J82:J88)</f>
        <v>706.81999999999982</v>
      </c>
      <c r="K89" s="25"/>
      <c r="L89" s="19">
        <f>SUM(L82:L88)</f>
        <v>67.88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119</v>
      </c>
      <c r="F90" s="43">
        <v>100</v>
      </c>
      <c r="G90" s="43">
        <v>2.6</v>
      </c>
      <c r="H90" s="43">
        <v>7.4</v>
      </c>
      <c r="I90" s="43">
        <v>3.2</v>
      </c>
      <c r="J90" s="43">
        <v>89.8</v>
      </c>
      <c r="K90" s="52" t="s">
        <v>120</v>
      </c>
      <c r="L90" s="43">
        <v>6</v>
      </c>
    </row>
    <row r="91" spans="1:12" ht="26.4" x14ac:dyDescent="0.3">
      <c r="A91" s="23"/>
      <c r="B91" s="15"/>
      <c r="C91" s="11"/>
      <c r="D91" s="7" t="s">
        <v>26</v>
      </c>
      <c r="E91" s="42" t="s">
        <v>121</v>
      </c>
      <c r="F91" s="43" t="s">
        <v>122</v>
      </c>
      <c r="G91" s="43" t="s">
        <v>123</v>
      </c>
      <c r="H91" s="43" t="s">
        <v>124</v>
      </c>
      <c r="I91" s="43" t="s">
        <v>125</v>
      </c>
      <c r="J91" s="43" t="s">
        <v>126</v>
      </c>
      <c r="K91" s="52" t="s">
        <v>127</v>
      </c>
      <c r="L91" s="43">
        <v>4.2300000000000004</v>
      </c>
    </row>
    <row r="92" spans="1:12" ht="14.4" x14ac:dyDescent="0.3">
      <c r="A92" s="23"/>
      <c r="B92" s="15"/>
      <c r="C92" s="11"/>
      <c r="D92" s="7" t="s">
        <v>27</v>
      </c>
      <c r="E92" s="42" t="s">
        <v>40</v>
      </c>
      <c r="F92" s="43">
        <v>150</v>
      </c>
      <c r="G92" s="43">
        <v>7.46</v>
      </c>
      <c r="H92" s="43">
        <v>5.61</v>
      </c>
      <c r="I92" s="43">
        <v>35.840000000000003</v>
      </c>
      <c r="J92" s="43">
        <v>230.45</v>
      </c>
      <c r="K92" s="44" t="s">
        <v>41</v>
      </c>
      <c r="L92" s="43">
        <v>9.1</v>
      </c>
    </row>
    <row r="93" spans="1:12" ht="14.4" x14ac:dyDescent="0.3">
      <c r="A93" s="23"/>
      <c r="B93" s="15"/>
      <c r="C93" s="11"/>
      <c r="D93" s="7" t="s">
        <v>28</v>
      </c>
      <c r="E93" s="42" t="s">
        <v>128</v>
      </c>
      <c r="F93" s="43">
        <v>90</v>
      </c>
      <c r="G93" s="43">
        <v>14.85</v>
      </c>
      <c r="H93" s="43">
        <v>21.78</v>
      </c>
      <c r="I93" s="43">
        <v>12.89</v>
      </c>
      <c r="J93" s="43">
        <v>309.60000000000002</v>
      </c>
      <c r="K93" s="44" t="s">
        <v>116</v>
      </c>
      <c r="L93" s="43">
        <v>49.11</v>
      </c>
    </row>
    <row r="94" spans="1:12" ht="14.4" x14ac:dyDescent="0.3">
      <c r="A94" s="23"/>
      <c r="B94" s="15"/>
      <c r="C94" s="11"/>
      <c r="D94" s="7" t="s">
        <v>29</v>
      </c>
      <c r="E94" s="42" t="s">
        <v>129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>
        <v>348</v>
      </c>
      <c r="L94" s="43">
        <v>8.3000000000000007</v>
      </c>
    </row>
    <row r="95" spans="1:12" ht="14.4" x14ac:dyDescent="0.3">
      <c r="A95" s="23"/>
      <c r="B95" s="15"/>
      <c r="C95" s="11"/>
      <c r="D95" s="7" t="s">
        <v>30</v>
      </c>
      <c r="E95" s="42" t="s">
        <v>50</v>
      </c>
      <c r="F95" s="43">
        <v>50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51</v>
      </c>
      <c r="L95" s="43">
        <v>1.71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590</v>
      </c>
      <c r="G99" s="19">
        <f>SUM(G90:G98)</f>
        <v>29.53</v>
      </c>
      <c r="H99" s="19">
        <f>SUM(H90:H98)</f>
        <v>35.31</v>
      </c>
      <c r="I99" s="19">
        <f>SUM(I90:I98)</f>
        <v>103.21000000000001</v>
      </c>
      <c r="J99" s="19">
        <f>SUM(J90:J98)</f>
        <v>858.81999999999994</v>
      </c>
      <c r="K99" s="25"/>
      <c r="L99" s="19">
        <f>SUM(L90:L98)</f>
        <v>78.449999999999989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1190</v>
      </c>
      <c r="G100" s="32">
        <f>G89+G99</f>
        <v>52.8</v>
      </c>
      <c r="H100" s="32">
        <f>H89+H99</f>
        <v>60.81</v>
      </c>
      <c r="I100" s="32">
        <f>I89+I99</f>
        <v>188.47000000000003</v>
      </c>
      <c r="J100" s="32">
        <f>J89+J99</f>
        <v>1565.6399999999999</v>
      </c>
      <c r="K100" s="32"/>
      <c r="L100" s="32">
        <f>L89+L99</f>
        <v>146.32999999999998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130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132</v>
      </c>
      <c r="L101" s="40">
        <v>9.8000000000000007</v>
      </c>
    </row>
    <row r="102" spans="1:12" ht="14.4" x14ac:dyDescent="0.3">
      <c r="A102" s="23"/>
      <c r="B102" s="15"/>
      <c r="C102" s="11"/>
      <c r="D102" s="6"/>
      <c r="E102" s="42" t="s">
        <v>131</v>
      </c>
      <c r="F102" s="43">
        <v>1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/>
      <c r="L102" s="43">
        <v>6.64</v>
      </c>
    </row>
    <row r="103" spans="1:12" ht="14.4" x14ac:dyDescent="0.3">
      <c r="A103" s="23"/>
      <c r="B103" s="15"/>
      <c r="C103" s="11"/>
      <c r="D103" s="7" t="s">
        <v>21</v>
      </c>
      <c r="E103" s="42" t="s">
        <v>133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 t="s">
        <v>134</v>
      </c>
      <c r="L103" s="43">
        <v>5.46</v>
      </c>
    </row>
    <row r="104" spans="1:12" ht="26.4" x14ac:dyDescent="0.3">
      <c r="A104" s="23"/>
      <c r="B104" s="15"/>
      <c r="C104" s="11"/>
      <c r="D104" s="7" t="s">
        <v>22</v>
      </c>
      <c r="E104" s="42" t="s">
        <v>50</v>
      </c>
      <c r="F104" s="43">
        <v>40</v>
      </c>
      <c r="G104" s="43">
        <v>3.84</v>
      </c>
      <c r="H104" s="43">
        <v>0.47</v>
      </c>
      <c r="I104" s="43">
        <v>23.65</v>
      </c>
      <c r="J104" s="43">
        <v>114.17</v>
      </c>
      <c r="K104" s="52" t="s">
        <v>200</v>
      </c>
      <c r="L104" s="43">
        <v>1.37</v>
      </c>
    </row>
    <row r="105" spans="1:12" ht="14.4" x14ac:dyDescent="0.3">
      <c r="A105" s="23"/>
      <c r="B105" s="15"/>
      <c r="C105" s="11"/>
      <c r="D105" s="7" t="s">
        <v>135</v>
      </c>
      <c r="E105" s="42" t="s">
        <v>67</v>
      </c>
      <c r="F105" s="43">
        <v>20</v>
      </c>
      <c r="G105" s="43">
        <v>1.32</v>
      </c>
      <c r="H105" s="43">
        <v>0.24</v>
      </c>
      <c r="I105" s="43">
        <v>6.68</v>
      </c>
      <c r="J105" s="43">
        <v>34.799999999999997</v>
      </c>
      <c r="K105" s="44" t="s">
        <v>103</v>
      </c>
      <c r="L105" s="43">
        <v>0.79</v>
      </c>
    </row>
    <row r="106" spans="1:12" ht="14.4" x14ac:dyDescent="0.3">
      <c r="A106" s="23"/>
      <c r="B106" s="15"/>
      <c r="C106" s="11"/>
      <c r="D106" s="53" t="s">
        <v>136</v>
      </c>
      <c r="E106" s="42" t="s">
        <v>137</v>
      </c>
      <c r="F106" s="43">
        <v>60</v>
      </c>
      <c r="G106" s="43">
        <v>2.6</v>
      </c>
      <c r="H106" s="43">
        <v>6.22</v>
      </c>
      <c r="I106" s="43">
        <v>22.15</v>
      </c>
      <c r="J106" s="43">
        <v>168.45</v>
      </c>
      <c r="K106" s="44" t="s">
        <v>138</v>
      </c>
      <c r="L106" s="43">
        <v>4.5199999999999996</v>
      </c>
    </row>
    <row r="107" spans="1:12" ht="14.4" x14ac:dyDescent="0.3">
      <c r="A107" s="23"/>
      <c r="B107" s="15"/>
      <c r="C107" s="11"/>
      <c r="D107" s="53"/>
      <c r="E107" s="42" t="s">
        <v>139</v>
      </c>
      <c r="F107" s="43">
        <v>20</v>
      </c>
      <c r="G107" s="43">
        <v>4.6399999999999997</v>
      </c>
      <c r="H107" s="43">
        <v>5.9</v>
      </c>
      <c r="I107" s="43">
        <v>0.86</v>
      </c>
      <c r="J107" s="43">
        <v>71.66</v>
      </c>
      <c r="K107" s="44" t="s">
        <v>140</v>
      </c>
      <c r="L107" s="43">
        <v>11.05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491</v>
      </c>
      <c r="G108" s="19">
        <f>SUM(G101:G107)</f>
        <v>24.400000000000002</v>
      </c>
      <c r="H108" s="19">
        <f>SUM(H101:H107)</f>
        <v>23.549999999999997</v>
      </c>
      <c r="I108" s="19">
        <f>SUM(I101:I107)</f>
        <v>96.470000000000013</v>
      </c>
      <c r="J108" s="19">
        <f>SUM(J101:J107)</f>
        <v>706.53</v>
      </c>
      <c r="K108" s="25"/>
      <c r="L108" s="19">
        <f>SUM(L101:L107)</f>
        <v>39.630000000000003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141</v>
      </c>
      <c r="F109" s="43">
        <v>60</v>
      </c>
      <c r="G109" s="43">
        <v>2.6</v>
      </c>
      <c r="H109" s="43">
        <v>6.22</v>
      </c>
      <c r="I109" s="43">
        <v>22.15</v>
      </c>
      <c r="J109" s="43">
        <v>95.7</v>
      </c>
      <c r="K109" s="44" t="s">
        <v>138</v>
      </c>
      <c r="L109" s="43">
        <v>4.5199999999999996</v>
      </c>
    </row>
    <row r="110" spans="1:12" ht="14.4" x14ac:dyDescent="0.3">
      <c r="A110" s="23"/>
      <c r="B110" s="15"/>
      <c r="C110" s="11"/>
      <c r="D110" s="7" t="s">
        <v>26</v>
      </c>
      <c r="E110" s="42" t="s">
        <v>142</v>
      </c>
      <c r="F110" s="43">
        <v>250</v>
      </c>
      <c r="G110" s="43">
        <v>2.85</v>
      </c>
      <c r="H110" s="43">
        <v>5.5</v>
      </c>
      <c r="I110" s="43">
        <v>21.28</v>
      </c>
      <c r="J110" s="43">
        <v>146.69999999999999</v>
      </c>
      <c r="K110" s="44" t="s">
        <v>143</v>
      </c>
      <c r="L110" s="43">
        <v>9.8800000000000008</v>
      </c>
    </row>
    <row r="111" spans="1:12" ht="14.4" x14ac:dyDescent="0.3">
      <c r="A111" s="23"/>
      <c r="B111" s="15"/>
      <c r="C111" s="11"/>
      <c r="D111" s="7" t="s">
        <v>27</v>
      </c>
      <c r="E111" s="42" t="s">
        <v>144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 t="s">
        <v>145</v>
      </c>
      <c r="L111" s="43">
        <v>50.82</v>
      </c>
    </row>
    <row r="112" spans="1:12" ht="14.4" x14ac:dyDescent="0.3">
      <c r="A112" s="23"/>
      <c r="B112" s="15"/>
      <c r="C112" s="11"/>
      <c r="D112" s="7" t="s">
        <v>28</v>
      </c>
      <c r="E112" s="42" t="s">
        <v>130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 t="s">
        <v>132</v>
      </c>
      <c r="L112" s="43">
        <v>9.8000000000000007</v>
      </c>
    </row>
    <row r="113" spans="1:12" ht="14.4" x14ac:dyDescent="0.3">
      <c r="A113" s="23"/>
      <c r="B113" s="15"/>
      <c r="C113" s="11"/>
      <c r="D113" s="7" t="s">
        <v>29</v>
      </c>
      <c r="E113" s="42" t="s">
        <v>146</v>
      </c>
      <c r="F113" s="43">
        <v>200</v>
      </c>
      <c r="G113" s="43">
        <v>0.44</v>
      </c>
      <c r="H113" s="43">
        <v>7.0000000000000007E-2</v>
      </c>
      <c r="I113" s="43">
        <v>34.28</v>
      </c>
      <c r="J113" s="43">
        <v>139.51</v>
      </c>
      <c r="K113" s="44" t="s">
        <v>147</v>
      </c>
      <c r="L113" s="43">
        <v>5.68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67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0.79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>SUM(G109:G117)</f>
        <v>32.449999999999996</v>
      </c>
      <c r="H118" s="19">
        <f>SUM(H109:H117)</f>
        <v>34.44</v>
      </c>
      <c r="I118" s="19">
        <f>SUM(I109:I117)</f>
        <v>115.6</v>
      </c>
      <c r="J118" s="19">
        <f>SUM(J109:J117)</f>
        <v>753.3599999999999</v>
      </c>
      <c r="K118" s="25"/>
      <c r="L118" s="19">
        <f>SUM(L109:L117)</f>
        <v>81.489999999999995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1271</v>
      </c>
      <c r="G119" s="32">
        <f>G108+G118</f>
        <v>56.849999999999994</v>
      </c>
      <c r="H119" s="32">
        <f>H108+H118</f>
        <v>57.989999999999995</v>
      </c>
      <c r="I119" s="32">
        <f>I108+I118</f>
        <v>212.07</v>
      </c>
      <c r="J119" s="32">
        <f>J108+J118</f>
        <v>1459.8899999999999</v>
      </c>
      <c r="K119" s="32"/>
      <c r="L119" s="32">
        <f>L108+L118</f>
        <v>121.12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77</v>
      </c>
      <c r="F120" s="40">
        <v>100</v>
      </c>
      <c r="G120" s="40">
        <v>21.1</v>
      </c>
      <c r="H120" s="40">
        <v>13.6</v>
      </c>
      <c r="I120" s="40"/>
      <c r="J120" s="40">
        <v>206.25</v>
      </c>
      <c r="K120" s="41" t="s">
        <v>83</v>
      </c>
      <c r="L120" s="40">
        <v>26.64</v>
      </c>
    </row>
    <row r="121" spans="1:12" ht="14.4" x14ac:dyDescent="0.3">
      <c r="A121" s="14"/>
      <c r="B121" s="15"/>
      <c r="C121" s="11"/>
      <c r="D121" s="6"/>
      <c r="E121" s="42" t="s">
        <v>148</v>
      </c>
      <c r="F121" s="43" t="s">
        <v>63</v>
      </c>
      <c r="G121" s="43">
        <v>12.56</v>
      </c>
      <c r="H121" s="43">
        <v>12</v>
      </c>
      <c r="I121" s="43">
        <v>21.6</v>
      </c>
      <c r="J121" s="43">
        <v>186</v>
      </c>
      <c r="K121" s="44" t="s">
        <v>149</v>
      </c>
      <c r="L121" s="43">
        <v>34.840000000000003</v>
      </c>
    </row>
    <row r="122" spans="1:12" ht="14.4" x14ac:dyDescent="0.3">
      <c r="A122" s="14"/>
      <c r="B122" s="15"/>
      <c r="C122" s="11"/>
      <c r="D122" s="7" t="s">
        <v>21</v>
      </c>
      <c r="E122" s="42" t="s">
        <v>66</v>
      </c>
      <c r="F122" s="43">
        <v>100</v>
      </c>
      <c r="G122" s="43">
        <v>0.1</v>
      </c>
      <c r="H122" s="43"/>
      <c r="I122" s="43">
        <v>7</v>
      </c>
      <c r="J122" s="43">
        <v>14</v>
      </c>
      <c r="K122" s="44">
        <v>94312005</v>
      </c>
      <c r="L122" s="43">
        <v>1.51</v>
      </c>
    </row>
    <row r="123" spans="1:12" ht="14.4" x14ac:dyDescent="0.3">
      <c r="A123" s="14"/>
      <c r="B123" s="15"/>
      <c r="C123" s="11"/>
      <c r="D123" s="7" t="s">
        <v>22</v>
      </c>
      <c r="E123" s="42" t="s">
        <v>50</v>
      </c>
      <c r="F123" s="43">
        <v>40</v>
      </c>
      <c r="G123" s="43">
        <v>3.84</v>
      </c>
      <c r="H123" s="43">
        <v>0.47</v>
      </c>
      <c r="I123" s="43">
        <v>23.65</v>
      </c>
      <c r="J123" s="43">
        <v>114.17</v>
      </c>
      <c r="K123" s="44">
        <v>10352005</v>
      </c>
      <c r="L123" s="43">
        <v>1.37</v>
      </c>
    </row>
    <row r="124" spans="1:12" ht="14.4" x14ac:dyDescent="0.3">
      <c r="A124" s="14"/>
      <c r="B124" s="15"/>
      <c r="C124" s="11"/>
      <c r="D124" s="7" t="s">
        <v>118</v>
      </c>
      <c r="E124" s="42" t="s">
        <v>150</v>
      </c>
      <c r="F124" s="43">
        <v>20</v>
      </c>
      <c r="G124" s="43">
        <v>1.32</v>
      </c>
      <c r="H124" s="43">
        <v>0.24</v>
      </c>
      <c r="I124" s="43">
        <v>6.68</v>
      </c>
      <c r="J124" s="43">
        <v>34.799999999999997</v>
      </c>
      <c r="K124" s="44" t="s">
        <v>103</v>
      </c>
      <c r="L124" s="43">
        <v>0.79</v>
      </c>
    </row>
    <row r="125" spans="1:12" ht="14.4" x14ac:dyDescent="0.3">
      <c r="A125" s="14"/>
      <c r="B125" s="15"/>
      <c r="C125" s="11"/>
      <c r="D125" s="53" t="s">
        <v>42</v>
      </c>
      <c r="E125" s="42" t="s">
        <v>43</v>
      </c>
      <c r="F125" s="43">
        <v>60</v>
      </c>
      <c r="G125" s="43">
        <v>0.66</v>
      </c>
      <c r="H125" s="43">
        <v>0.12</v>
      </c>
      <c r="I125" s="43">
        <v>2.2799999999999998</v>
      </c>
      <c r="J125" s="43">
        <v>13.2</v>
      </c>
      <c r="K125" s="44" t="s">
        <v>44</v>
      </c>
      <c r="L125" s="43">
        <v>8.56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320</v>
      </c>
      <c r="G127" s="19">
        <f>SUM(G120:G126)</f>
        <v>39.580000000000005</v>
      </c>
      <c r="H127" s="19">
        <f>SUM(H120:H126)</f>
        <v>26.43</v>
      </c>
      <c r="I127" s="19">
        <f>SUM(I120:I126)</f>
        <v>61.21</v>
      </c>
      <c r="J127" s="19">
        <f>SUM(J120:J126)</f>
        <v>568.41999999999996</v>
      </c>
      <c r="K127" s="25"/>
      <c r="L127" s="19">
        <f>SUM(L120:L126)</f>
        <v>73.710000000000008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77</v>
      </c>
      <c r="F128" s="43">
        <v>120</v>
      </c>
      <c r="G128" s="43">
        <v>21.1</v>
      </c>
      <c r="H128" s="43">
        <v>13.6</v>
      </c>
      <c r="I128" s="43"/>
      <c r="J128" s="43">
        <v>206.25</v>
      </c>
      <c r="K128" s="44" t="s">
        <v>83</v>
      </c>
      <c r="L128" s="43">
        <v>31.85</v>
      </c>
    </row>
    <row r="129" spans="1:12" ht="14.4" x14ac:dyDescent="0.3">
      <c r="A129" s="14"/>
      <c r="B129" s="15"/>
      <c r="C129" s="11"/>
      <c r="D129" s="7" t="s">
        <v>26</v>
      </c>
      <c r="E129" s="42" t="s">
        <v>152</v>
      </c>
      <c r="F129" s="43">
        <v>250</v>
      </c>
      <c r="G129" s="43">
        <v>0.18</v>
      </c>
      <c r="H129" s="43">
        <v>3.3</v>
      </c>
      <c r="I129" s="43">
        <v>14.65</v>
      </c>
      <c r="J129" s="43">
        <v>113</v>
      </c>
      <c r="K129" s="52" t="s">
        <v>153</v>
      </c>
      <c r="L129" s="43">
        <v>5.63</v>
      </c>
    </row>
    <row r="130" spans="1:12" ht="14.4" x14ac:dyDescent="0.3">
      <c r="A130" s="14"/>
      <c r="B130" s="15"/>
      <c r="C130" s="11"/>
      <c r="D130" s="7" t="s">
        <v>27</v>
      </c>
      <c r="E130" s="42" t="s">
        <v>154</v>
      </c>
      <c r="F130" s="43">
        <v>150</v>
      </c>
      <c r="G130" s="43">
        <v>3.67</v>
      </c>
      <c r="H130" s="43">
        <v>5.42</v>
      </c>
      <c r="I130" s="43">
        <v>36.67</v>
      </c>
      <c r="J130" s="43">
        <v>186</v>
      </c>
      <c r="K130" s="44" t="s">
        <v>155</v>
      </c>
      <c r="L130" s="43">
        <v>8.52</v>
      </c>
    </row>
    <row r="131" spans="1:12" ht="14.4" x14ac:dyDescent="0.3">
      <c r="A131" s="14"/>
      <c r="B131" s="15"/>
      <c r="C131" s="11"/>
      <c r="D131" s="7" t="s">
        <v>157</v>
      </c>
      <c r="E131" s="42" t="s">
        <v>43</v>
      </c>
      <c r="F131" s="43">
        <v>60</v>
      </c>
      <c r="G131" s="43">
        <v>0.66</v>
      </c>
      <c r="H131" s="43">
        <v>0.12</v>
      </c>
      <c r="I131" s="43">
        <v>2.2799999999999998</v>
      </c>
      <c r="J131" s="43">
        <v>13.2</v>
      </c>
      <c r="K131" s="44" t="s">
        <v>44</v>
      </c>
      <c r="L131" s="43">
        <v>8.56</v>
      </c>
    </row>
    <row r="132" spans="1:12" ht="14.4" x14ac:dyDescent="0.3">
      <c r="A132" s="14"/>
      <c r="B132" s="15"/>
      <c r="C132" s="11"/>
      <c r="D132" s="7" t="s">
        <v>29</v>
      </c>
      <c r="E132" s="54" t="s">
        <v>156</v>
      </c>
      <c r="F132" s="54">
        <v>200</v>
      </c>
      <c r="G132" s="54">
        <v>1.1599999999999999</v>
      </c>
      <c r="H132" s="54">
        <v>0.3</v>
      </c>
      <c r="I132" s="54">
        <v>47.26</v>
      </c>
      <c r="J132" s="54">
        <v>196.38</v>
      </c>
      <c r="K132" s="54" t="s">
        <v>93</v>
      </c>
      <c r="L132" s="56">
        <v>5.51</v>
      </c>
    </row>
    <row r="133" spans="1:12" ht="14.4" x14ac:dyDescent="0.3">
      <c r="A133" s="14"/>
      <c r="B133" s="15"/>
      <c r="C133" s="11"/>
      <c r="D133" s="7" t="s">
        <v>31</v>
      </c>
      <c r="E133" s="42" t="s">
        <v>67</v>
      </c>
      <c r="F133" s="43">
        <v>20</v>
      </c>
      <c r="G133" s="43">
        <v>1.32</v>
      </c>
      <c r="H133" s="43">
        <v>0.24</v>
      </c>
      <c r="I133" s="43">
        <v>6.68</v>
      </c>
      <c r="J133" s="43">
        <v>34.799999999999997</v>
      </c>
      <c r="K133" s="44"/>
      <c r="L133" s="43">
        <v>0.79</v>
      </c>
    </row>
    <row r="134" spans="1:12" ht="14.4" x14ac:dyDescent="0.3">
      <c r="A134" s="14"/>
      <c r="B134" s="15"/>
      <c r="C134" s="11"/>
      <c r="D134" s="7" t="s">
        <v>158</v>
      </c>
      <c r="E134" s="42" t="s">
        <v>159</v>
      </c>
      <c r="F134" s="43">
        <v>100</v>
      </c>
      <c r="G134" s="43">
        <v>0.4</v>
      </c>
      <c r="H134" s="43">
        <v>0.4</v>
      </c>
      <c r="I134" s="43">
        <v>9.67</v>
      </c>
      <c r="J134" s="43">
        <v>44.4</v>
      </c>
      <c r="K134" s="44" t="s">
        <v>53</v>
      </c>
      <c r="L134" s="43">
        <v>6.84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>SUM(G128:G136)</f>
        <v>28.490000000000002</v>
      </c>
      <c r="H137" s="19">
        <f>SUM(H128:H136)</f>
        <v>23.38</v>
      </c>
      <c r="I137" s="19">
        <f>SUM(I128:I136)</f>
        <v>117.21</v>
      </c>
      <c r="J137" s="19">
        <f>SUM(J128:J136)</f>
        <v>794.03</v>
      </c>
      <c r="K137" s="25"/>
      <c r="L137" s="19">
        <f>SUM(L128:L136)</f>
        <v>67.7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1220</v>
      </c>
      <c r="G138" s="32">
        <f>G127+G137</f>
        <v>68.070000000000007</v>
      </c>
      <c r="H138" s="32">
        <f>H127+H137</f>
        <v>49.81</v>
      </c>
      <c r="I138" s="32">
        <f>I127+I137</f>
        <v>178.42</v>
      </c>
      <c r="J138" s="32">
        <f>J127+J137</f>
        <v>1362.4499999999998</v>
      </c>
      <c r="K138" s="32"/>
      <c r="L138" s="32">
        <f>L127+L137</f>
        <v>141.41000000000003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160</v>
      </c>
      <c r="F139" s="40" t="s">
        <v>161</v>
      </c>
      <c r="G139" s="40">
        <v>4.6399999999999997</v>
      </c>
      <c r="H139" s="40">
        <v>8.3800000000000008</v>
      </c>
      <c r="I139" s="40">
        <v>40.9</v>
      </c>
      <c r="J139" s="40">
        <v>258.08999999999997</v>
      </c>
      <c r="K139" s="41" t="s">
        <v>162</v>
      </c>
      <c r="L139" s="40">
        <v>16.12</v>
      </c>
    </row>
    <row r="140" spans="1:12" ht="14.4" x14ac:dyDescent="0.3">
      <c r="A140" s="23"/>
      <c r="B140" s="15"/>
      <c r="C140" s="11"/>
      <c r="D140" s="6"/>
      <c r="E140" s="42" t="s">
        <v>163</v>
      </c>
      <c r="F140" s="43">
        <v>100</v>
      </c>
      <c r="G140" s="43">
        <v>9.5</v>
      </c>
      <c r="H140" s="43">
        <v>14.16</v>
      </c>
      <c r="I140" s="43">
        <v>1.76</v>
      </c>
      <c r="J140" s="43">
        <v>172.95</v>
      </c>
      <c r="K140" s="44" t="s">
        <v>49</v>
      </c>
      <c r="L140" s="43">
        <v>19.57</v>
      </c>
    </row>
    <row r="141" spans="1:12" ht="14.4" x14ac:dyDescent="0.3">
      <c r="A141" s="23"/>
      <c r="B141" s="15"/>
      <c r="C141" s="11"/>
      <c r="D141" s="7" t="s">
        <v>21</v>
      </c>
      <c r="E141" s="42" t="s">
        <v>164</v>
      </c>
      <c r="F141" s="43">
        <v>200</v>
      </c>
      <c r="G141" s="43">
        <v>2.64</v>
      </c>
      <c r="H141" s="43">
        <v>2.79</v>
      </c>
      <c r="I141" s="43">
        <v>24.11</v>
      </c>
      <c r="J141" s="43">
        <v>108.9</v>
      </c>
      <c r="K141" s="44" t="s">
        <v>165</v>
      </c>
      <c r="L141" s="43">
        <v>16.489999999999998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102</v>
      </c>
      <c r="F142" s="43">
        <v>20</v>
      </c>
      <c r="G142" s="43">
        <v>1.32</v>
      </c>
      <c r="H142" s="43">
        <v>0.24</v>
      </c>
      <c r="I142" s="43">
        <v>6.68</v>
      </c>
      <c r="J142" s="43">
        <v>34.799999999999997</v>
      </c>
      <c r="K142" s="44" t="s">
        <v>103</v>
      </c>
      <c r="L142" s="43">
        <v>0.79</v>
      </c>
    </row>
    <row r="143" spans="1:12" ht="14.4" x14ac:dyDescent="0.3">
      <c r="A143" s="23"/>
      <c r="B143" s="15"/>
      <c r="C143" s="11"/>
      <c r="D143" s="7" t="s">
        <v>23</v>
      </c>
      <c r="E143" s="42" t="s">
        <v>166</v>
      </c>
      <c r="F143" s="43">
        <v>100</v>
      </c>
      <c r="G143" s="43">
        <v>0.4</v>
      </c>
      <c r="H143" s="43">
        <v>0.31</v>
      </c>
      <c r="I143" s="43">
        <v>10.31</v>
      </c>
      <c r="J143" s="43">
        <v>45.51</v>
      </c>
      <c r="K143" s="44" t="s">
        <v>53</v>
      </c>
      <c r="L143" s="43">
        <v>19.28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420</v>
      </c>
      <c r="G146" s="19">
        <f>SUM(G139:G145)</f>
        <v>18.5</v>
      </c>
      <c r="H146" s="19">
        <f>SUM(H139:H145)</f>
        <v>25.879999999999995</v>
      </c>
      <c r="I146" s="19">
        <f>SUM(I139:I145)</f>
        <v>83.759999999999991</v>
      </c>
      <c r="J146" s="19">
        <f>SUM(J139:J145)</f>
        <v>620.24999999999989</v>
      </c>
      <c r="K146" s="25"/>
      <c r="L146" s="19">
        <f>SUM(L139:L145)</f>
        <v>72.25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177</v>
      </c>
      <c r="F147" s="43">
        <v>80</v>
      </c>
      <c r="G147" s="43">
        <v>1.58</v>
      </c>
      <c r="H147" s="43">
        <v>0.28000000000000003</v>
      </c>
      <c r="I147" s="43">
        <v>10</v>
      </c>
      <c r="J147" s="43">
        <v>35.1</v>
      </c>
      <c r="K147" s="44" t="s">
        <v>179</v>
      </c>
      <c r="L147" s="43">
        <v>4.8</v>
      </c>
    </row>
    <row r="148" spans="1:12" ht="14.4" x14ac:dyDescent="0.3">
      <c r="A148" s="23"/>
      <c r="B148" s="15"/>
      <c r="C148" s="11"/>
      <c r="D148" s="7" t="s">
        <v>26</v>
      </c>
      <c r="E148" s="42" t="s">
        <v>178</v>
      </c>
      <c r="F148" s="43">
        <v>250</v>
      </c>
      <c r="G148" s="43">
        <v>5.49</v>
      </c>
      <c r="H148" s="43">
        <v>5.27</v>
      </c>
      <c r="I148" s="43">
        <v>16.54</v>
      </c>
      <c r="J148" s="43">
        <v>148.25</v>
      </c>
      <c r="K148" s="44" t="s">
        <v>73</v>
      </c>
      <c r="L148" s="43">
        <v>9.3699999999999992</v>
      </c>
    </row>
    <row r="149" spans="1:12" ht="14.4" x14ac:dyDescent="0.3">
      <c r="A149" s="23"/>
      <c r="B149" s="15"/>
      <c r="C149" s="11"/>
      <c r="D149" s="7" t="s">
        <v>27</v>
      </c>
      <c r="E149" s="42" t="s">
        <v>180</v>
      </c>
      <c r="F149" s="43" t="s">
        <v>181</v>
      </c>
      <c r="G149" s="43">
        <v>20.66</v>
      </c>
      <c r="H149" s="43">
        <v>5.38</v>
      </c>
      <c r="I149" s="43">
        <v>3.52</v>
      </c>
      <c r="J149" s="43">
        <v>145.69999999999999</v>
      </c>
      <c r="K149" s="44" t="s">
        <v>182</v>
      </c>
      <c r="L149" s="43">
        <v>26.2</v>
      </c>
    </row>
    <row r="150" spans="1:12" ht="14.4" x14ac:dyDescent="0.3">
      <c r="A150" s="23"/>
      <c r="B150" s="15"/>
      <c r="C150" s="11"/>
      <c r="D150" s="7" t="s">
        <v>151</v>
      </c>
      <c r="E150" s="42" t="s">
        <v>183</v>
      </c>
      <c r="F150" s="43" t="s">
        <v>75</v>
      </c>
      <c r="G150" s="43">
        <v>5.52</v>
      </c>
      <c r="H150" s="43">
        <v>14.52</v>
      </c>
      <c r="I150" s="43">
        <v>26.45</v>
      </c>
      <c r="J150" s="43">
        <v>168.45</v>
      </c>
      <c r="K150" s="44" t="s">
        <v>201</v>
      </c>
      <c r="L150" s="43">
        <v>9.8000000000000007</v>
      </c>
    </row>
    <row r="151" spans="1:12" ht="14.4" x14ac:dyDescent="0.3">
      <c r="A151" s="23"/>
      <c r="B151" s="15"/>
      <c r="C151" s="11"/>
      <c r="D151" s="7" t="s">
        <v>29</v>
      </c>
      <c r="E151" s="42" t="s">
        <v>79</v>
      </c>
      <c r="F151" s="43">
        <v>200</v>
      </c>
      <c r="G151" s="43">
        <v>0.16</v>
      </c>
      <c r="H151" s="43">
        <v>0.16</v>
      </c>
      <c r="I151" s="43">
        <v>23.88</v>
      </c>
      <c r="J151" s="43">
        <v>97.6</v>
      </c>
      <c r="K151" s="44" t="s">
        <v>80</v>
      </c>
      <c r="L151" s="43">
        <v>4.09</v>
      </c>
    </row>
    <row r="152" spans="1:12" ht="14.4" x14ac:dyDescent="0.3">
      <c r="A152" s="23"/>
      <c r="B152" s="15"/>
      <c r="C152" s="11"/>
      <c r="D152" s="7" t="s">
        <v>31</v>
      </c>
      <c r="E152" s="42" t="s">
        <v>102</v>
      </c>
      <c r="F152" s="43">
        <v>20</v>
      </c>
      <c r="G152" s="43">
        <v>1.32</v>
      </c>
      <c r="H152" s="43">
        <v>0.24</v>
      </c>
      <c r="I152" s="43">
        <v>6.68</v>
      </c>
      <c r="J152" s="43">
        <v>34.799999999999997</v>
      </c>
      <c r="K152" s="44" t="s">
        <v>103</v>
      </c>
      <c r="L152" s="43">
        <v>0.79</v>
      </c>
    </row>
    <row r="153" spans="1:12" ht="14.4" x14ac:dyDescent="0.3">
      <c r="A153" s="23"/>
      <c r="B153" s="15"/>
      <c r="C153" s="11"/>
      <c r="D153" s="7" t="s">
        <v>158</v>
      </c>
      <c r="E153" s="42" t="s">
        <v>86</v>
      </c>
      <c r="F153" s="43">
        <v>100</v>
      </c>
      <c r="G153" s="43">
        <v>0.4</v>
      </c>
      <c r="H153" s="43">
        <v>0.31</v>
      </c>
      <c r="I153" s="43">
        <v>10.31</v>
      </c>
      <c r="J153" s="43">
        <v>45.51</v>
      </c>
      <c r="K153" s="44" t="s">
        <v>53</v>
      </c>
      <c r="L153" s="43">
        <v>19.28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650</v>
      </c>
      <c r="G156" s="19">
        <f>SUM(G147:G155)</f>
        <v>35.129999999999995</v>
      </c>
      <c r="H156" s="19">
        <f>SUM(H147:H155)</f>
        <v>26.159999999999997</v>
      </c>
      <c r="I156" s="19">
        <f>SUM(I147:I155)</f>
        <v>97.38</v>
      </c>
      <c r="J156" s="19">
        <f>SUM(J147:J155)</f>
        <v>675.40999999999985</v>
      </c>
      <c r="K156" s="25"/>
      <c r="L156" s="19">
        <f>SUM(L147:L155)</f>
        <v>74.330000000000013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1070</v>
      </c>
      <c r="G157" s="32">
        <f>G146+G156</f>
        <v>53.629999999999995</v>
      </c>
      <c r="H157" s="32">
        <f>H146+H156</f>
        <v>52.039999999999992</v>
      </c>
      <c r="I157" s="32">
        <f>I146+I156</f>
        <v>181.14</v>
      </c>
      <c r="J157" s="32">
        <f>J146+J156</f>
        <v>1295.6599999999999</v>
      </c>
      <c r="K157" s="32"/>
      <c r="L157" s="32">
        <f>L146+L156</f>
        <v>146.58000000000001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42" t="s">
        <v>167</v>
      </c>
      <c r="F158" s="43">
        <v>100</v>
      </c>
      <c r="G158" s="43">
        <v>13.36</v>
      </c>
      <c r="H158" s="43">
        <v>14.08</v>
      </c>
      <c r="I158" s="43">
        <v>3.27</v>
      </c>
      <c r="J158" s="43">
        <v>164</v>
      </c>
      <c r="K158" s="44" t="s">
        <v>168</v>
      </c>
      <c r="L158" s="43">
        <v>50.82</v>
      </c>
    </row>
    <row r="159" spans="1:12" ht="14.4" x14ac:dyDescent="0.3">
      <c r="A159" s="23"/>
      <c r="B159" s="15"/>
      <c r="C159" s="11"/>
      <c r="D159" s="6"/>
      <c r="E159" s="42" t="s">
        <v>169</v>
      </c>
      <c r="F159" s="43">
        <v>150</v>
      </c>
      <c r="G159" s="43">
        <v>3.02</v>
      </c>
      <c r="H159" s="43">
        <v>4.16</v>
      </c>
      <c r="I159" s="43">
        <v>21.36</v>
      </c>
      <c r="J159" s="43">
        <v>135</v>
      </c>
      <c r="K159" s="44" t="s">
        <v>170</v>
      </c>
      <c r="L159" s="43">
        <v>7.56</v>
      </c>
    </row>
    <row r="160" spans="1:12" ht="14.4" x14ac:dyDescent="0.3">
      <c r="A160" s="23"/>
      <c r="B160" s="15"/>
      <c r="C160" s="11"/>
      <c r="D160" s="7" t="s">
        <v>21</v>
      </c>
      <c r="E160" s="42" t="s">
        <v>173</v>
      </c>
      <c r="F160" s="43">
        <v>200</v>
      </c>
      <c r="G160" s="43">
        <v>0.2</v>
      </c>
      <c r="H160" s="43"/>
      <c r="I160" s="43">
        <v>14</v>
      </c>
      <c r="J160" s="43">
        <v>28</v>
      </c>
      <c r="K160" s="44">
        <v>9452005</v>
      </c>
      <c r="L160" s="43">
        <v>1.51</v>
      </c>
    </row>
    <row r="161" spans="1:12" ht="15" thickBot="1" x14ac:dyDescent="0.35">
      <c r="A161" s="23"/>
      <c r="B161" s="15"/>
      <c r="C161" s="11"/>
      <c r="D161" s="7" t="s">
        <v>22</v>
      </c>
      <c r="E161" s="42" t="s">
        <v>50</v>
      </c>
      <c r="F161" s="43">
        <v>50</v>
      </c>
      <c r="G161" s="43">
        <v>3.84</v>
      </c>
      <c r="H161" s="43">
        <v>0.47</v>
      </c>
      <c r="I161" s="43">
        <v>23.65</v>
      </c>
      <c r="J161" s="43">
        <v>114.17</v>
      </c>
      <c r="K161" s="44">
        <v>10352005</v>
      </c>
      <c r="L161" s="43">
        <v>1.71</v>
      </c>
    </row>
    <row r="162" spans="1:12" ht="15" thickBot="1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0"/>
    </row>
    <row r="163" spans="1:12" ht="14.4" x14ac:dyDescent="0.3">
      <c r="A163" s="23"/>
      <c r="B163" s="15"/>
      <c r="C163" s="11"/>
      <c r="D163" s="6"/>
      <c r="E163" s="42" t="s">
        <v>107</v>
      </c>
      <c r="F163" s="43">
        <v>60</v>
      </c>
      <c r="G163" s="43">
        <v>1</v>
      </c>
      <c r="H163" s="43">
        <v>2.5099999999999998</v>
      </c>
      <c r="I163" s="43">
        <v>4.91</v>
      </c>
      <c r="J163" s="43">
        <v>46.26</v>
      </c>
      <c r="K163" s="44" t="s">
        <v>171</v>
      </c>
      <c r="L163" s="40">
        <v>6.04</v>
      </c>
    </row>
    <row r="164" spans="1:12" ht="14.4" x14ac:dyDescent="0.3">
      <c r="A164" s="23"/>
      <c r="B164" s="15"/>
      <c r="C164" s="11"/>
      <c r="D164" s="6"/>
      <c r="E164" s="42" t="s">
        <v>202</v>
      </c>
      <c r="F164" s="43">
        <v>60</v>
      </c>
      <c r="G164" s="43">
        <v>1</v>
      </c>
      <c r="H164" s="43">
        <v>2.5099999999999998</v>
      </c>
      <c r="I164" s="43">
        <v>4.91</v>
      </c>
      <c r="J164" s="43">
        <v>46.26</v>
      </c>
      <c r="K164" s="44"/>
      <c r="L164" s="43">
        <v>6.88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>SUM(G158:G164)</f>
        <v>22.419999999999998</v>
      </c>
      <c r="H165" s="19">
        <f>SUM(H158:H164)</f>
        <v>23.729999999999997</v>
      </c>
      <c r="I165" s="19">
        <f>SUM(I158:I164)</f>
        <v>72.099999999999994</v>
      </c>
      <c r="J165" s="19">
        <f>SUM(J158:J164)</f>
        <v>533.69000000000005</v>
      </c>
      <c r="K165" s="25"/>
      <c r="L165" s="19">
        <f>SUM(L158:L164)</f>
        <v>74.52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107</v>
      </c>
      <c r="F166" s="43">
        <v>60</v>
      </c>
      <c r="G166" s="43">
        <v>1</v>
      </c>
      <c r="H166" s="43">
        <v>2.5099999999999998</v>
      </c>
      <c r="I166" s="43">
        <v>4.91</v>
      </c>
      <c r="J166" s="43">
        <v>46.26</v>
      </c>
      <c r="K166" s="44" t="s">
        <v>171</v>
      </c>
      <c r="L166" s="43">
        <v>6.04</v>
      </c>
    </row>
    <row r="167" spans="1:12" ht="14.4" x14ac:dyDescent="0.3">
      <c r="A167" s="23"/>
      <c r="B167" s="15"/>
      <c r="C167" s="11"/>
      <c r="D167" s="7" t="s">
        <v>26</v>
      </c>
      <c r="E167" s="42" t="s">
        <v>89</v>
      </c>
      <c r="F167" s="43">
        <v>250</v>
      </c>
      <c r="G167" s="43">
        <v>2.62</v>
      </c>
      <c r="H167" s="43">
        <v>3.38</v>
      </c>
      <c r="I167" s="43">
        <v>15.97</v>
      </c>
      <c r="J167" s="43">
        <v>106.6</v>
      </c>
      <c r="K167" s="44" t="s">
        <v>174</v>
      </c>
      <c r="L167" s="43">
        <v>6.48</v>
      </c>
    </row>
    <row r="168" spans="1:12" ht="14.4" x14ac:dyDescent="0.3">
      <c r="A168" s="23"/>
      <c r="B168" s="15"/>
      <c r="C168" s="11"/>
      <c r="D168" s="7" t="s">
        <v>27</v>
      </c>
      <c r="E168" s="42" t="s">
        <v>167</v>
      </c>
      <c r="F168" s="43">
        <v>100</v>
      </c>
      <c r="G168" s="43">
        <v>13.36</v>
      </c>
      <c r="H168" s="43">
        <v>14.08</v>
      </c>
      <c r="I168" s="43">
        <v>3.27</v>
      </c>
      <c r="J168" s="43">
        <v>164</v>
      </c>
      <c r="K168" s="44" t="s">
        <v>168</v>
      </c>
      <c r="L168" s="43">
        <v>50.82</v>
      </c>
    </row>
    <row r="169" spans="1:12" ht="14.4" x14ac:dyDescent="0.3">
      <c r="A169" s="23"/>
      <c r="B169" s="15"/>
      <c r="C169" s="11"/>
      <c r="D169" s="7" t="s">
        <v>28</v>
      </c>
      <c r="E169" s="42" t="s">
        <v>169</v>
      </c>
      <c r="F169" s="43">
        <v>150</v>
      </c>
      <c r="G169" s="43">
        <v>3.02</v>
      </c>
      <c r="H169" s="43">
        <v>4.16</v>
      </c>
      <c r="I169" s="43">
        <v>21.36</v>
      </c>
      <c r="J169" s="43">
        <v>135</v>
      </c>
      <c r="K169" s="44" t="s">
        <v>170</v>
      </c>
      <c r="L169" s="43">
        <v>7.56</v>
      </c>
    </row>
    <row r="170" spans="1:12" ht="14.4" x14ac:dyDescent="0.3">
      <c r="A170" s="23"/>
      <c r="B170" s="15"/>
      <c r="C170" s="11"/>
      <c r="D170" s="7" t="s">
        <v>29</v>
      </c>
      <c r="E170" s="42" t="s">
        <v>175</v>
      </c>
      <c r="F170" s="43">
        <v>200</v>
      </c>
      <c r="G170" s="43">
        <v>1.2</v>
      </c>
      <c r="H170" s="43"/>
      <c r="I170" s="43">
        <v>25.4</v>
      </c>
      <c r="J170" s="43">
        <v>105.6</v>
      </c>
      <c r="K170" s="44" t="s">
        <v>176</v>
      </c>
      <c r="L170" s="43">
        <v>16.46</v>
      </c>
    </row>
    <row r="171" spans="1:12" ht="14.4" x14ac:dyDescent="0.3">
      <c r="A171" s="23"/>
      <c r="B171" s="15"/>
      <c r="C171" s="11"/>
      <c r="D171" s="7" t="s">
        <v>30</v>
      </c>
      <c r="E171" s="42" t="s">
        <v>50</v>
      </c>
      <c r="F171" s="43">
        <v>40</v>
      </c>
      <c r="G171" s="43">
        <v>3.84</v>
      </c>
      <c r="H171" s="43">
        <v>0.47</v>
      </c>
      <c r="I171" s="43">
        <v>23.65</v>
      </c>
      <c r="J171" s="43">
        <v>114.17</v>
      </c>
      <c r="K171" s="44">
        <v>10352005</v>
      </c>
      <c r="L171" s="43">
        <v>1.37</v>
      </c>
    </row>
    <row r="172" spans="1:12" ht="14.4" x14ac:dyDescent="0.3">
      <c r="A172" s="23"/>
      <c r="B172" s="15"/>
      <c r="C172" s="11"/>
      <c r="D172" s="7"/>
      <c r="E172" s="42" t="s">
        <v>172</v>
      </c>
      <c r="F172" s="43">
        <v>30</v>
      </c>
      <c r="G172" s="43">
        <v>0.4</v>
      </c>
      <c r="H172" s="43"/>
      <c r="I172" s="43">
        <v>29.8</v>
      </c>
      <c r="J172" s="43">
        <v>115.5</v>
      </c>
      <c r="K172" s="44"/>
      <c r="L172" s="43">
        <v>6.88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>SUM(G166:G174)</f>
        <v>25.439999999999998</v>
      </c>
      <c r="H175" s="19">
        <f>SUM(H166:H174)</f>
        <v>24.599999999999998</v>
      </c>
      <c r="I175" s="19">
        <f>SUM(I166:I174)</f>
        <v>124.36</v>
      </c>
      <c r="J175" s="19">
        <f>SUM(J166:J174)</f>
        <v>787.13</v>
      </c>
      <c r="K175" s="25"/>
      <c r="L175" s="19">
        <f>SUM(L166:L174)</f>
        <v>95.610000000000014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1450</v>
      </c>
      <c r="G176" s="32">
        <f>G165+G175</f>
        <v>47.86</v>
      </c>
      <c r="H176" s="32">
        <f>H165+H175</f>
        <v>48.33</v>
      </c>
      <c r="I176" s="32">
        <f>I165+I175</f>
        <v>196.45999999999998</v>
      </c>
      <c r="J176" s="32">
        <f>J165+J175</f>
        <v>1320.8200000000002</v>
      </c>
      <c r="K176" s="32"/>
      <c r="L176" s="32">
        <f>L165+L175</f>
        <v>170.13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98</v>
      </c>
      <c r="F177" s="40">
        <v>90</v>
      </c>
      <c r="G177" s="40">
        <v>21.02</v>
      </c>
      <c r="H177" s="40">
        <v>23.92</v>
      </c>
      <c r="I177" s="40">
        <v>7.1999999999999995E-2</v>
      </c>
      <c r="J177" s="40">
        <v>284.39999999999998</v>
      </c>
      <c r="K177" s="41" t="s">
        <v>99</v>
      </c>
      <c r="L177" s="40">
        <v>29.62</v>
      </c>
    </row>
    <row r="178" spans="1:12" ht="14.4" x14ac:dyDescent="0.3">
      <c r="A178" s="23"/>
      <c r="B178" s="15"/>
      <c r="C178" s="11"/>
      <c r="D178" s="53" t="s">
        <v>151</v>
      </c>
      <c r="E178" s="42" t="s">
        <v>184</v>
      </c>
      <c r="F178" s="43">
        <v>50</v>
      </c>
      <c r="G178" s="43">
        <v>1.02</v>
      </c>
      <c r="H178" s="43">
        <v>1.84</v>
      </c>
      <c r="I178" s="43">
        <v>3.95</v>
      </c>
      <c r="J178" s="43">
        <v>38.5</v>
      </c>
      <c r="K178" s="44" t="s">
        <v>185</v>
      </c>
      <c r="L178" s="43">
        <v>4.09</v>
      </c>
    </row>
    <row r="179" spans="1:12" ht="14.4" x14ac:dyDescent="0.3">
      <c r="A179" s="23"/>
      <c r="B179" s="15"/>
      <c r="C179" s="11"/>
      <c r="D179" s="7" t="s">
        <v>21</v>
      </c>
      <c r="E179" s="42" t="s">
        <v>164</v>
      </c>
      <c r="F179" s="43">
        <v>200</v>
      </c>
      <c r="G179" s="43">
        <v>1.4</v>
      </c>
      <c r="H179" s="43">
        <v>2</v>
      </c>
      <c r="I179" s="43">
        <v>22.4</v>
      </c>
      <c r="J179" s="43">
        <v>116</v>
      </c>
      <c r="K179" s="44" t="s">
        <v>186</v>
      </c>
      <c r="L179" s="43">
        <v>16.489999999999998</v>
      </c>
    </row>
    <row r="180" spans="1:12" ht="14.4" x14ac:dyDescent="0.3">
      <c r="A180" s="23"/>
      <c r="B180" s="15"/>
      <c r="C180" s="11"/>
      <c r="D180" s="7" t="s">
        <v>22</v>
      </c>
      <c r="E180" s="42" t="s">
        <v>67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34.799999999999997</v>
      </c>
      <c r="K180" s="44" t="s">
        <v>103</v>
      </c>
      <c r="L180" s="43">
        <v>0.79</v>
      </c>
    </row>
    <row r="181" spans="1:12" ht="14.4" x14ac:dyDescent="0.3">
      <c r="A181" s="23"/>
      <c r="B181" s="15"/>
      <c r="C181" s="11"/>
      <c r="D181" s="7" t="s">
        <v>23</v>
      </c>
      <c r="E181" s="42" t="s">
        <v>187</v>
      </c>
      <c r="F181" s="43">
        <v>100</v>
      </c>
      <c r="G181" s="43">
        <v>0.85</v>
      </c>
      <c r="H181" s="43">
        <v>0.15</v>
      </c>
      <c r="I181" s="43">
        <v>8.15</v>
      </c>
      <c r="J181" s="43">
        <v>37.28</v>
      </c>
      <c r="K181" s="44" t="s">
        <v>53</v>
      </c>
      <c r="L181" s="43">
        <v>14.73</v>
      </c>
    </row>
    <row r="182" spans="1:12" ht="14.4" x14ac:dyDescent="0.3">
      <c r="A182" s="23"/>
      <c r="B182" s="15"/>
      <c r="C182" s="11"/>
      <c r="D182" s="53"/>
      <c r="E182" s="42" t="s">
        <v>203</v>
      </c>
      <c r="F182" s="43">
        <v>30</v>
      </c>
      <c r="G182" s="43">
        <v>0.1</v>
      </c>
      <c r="H182" s="43">
        <v>0.4</v>
      </c>
      <c r="I182" s="43">
        <v>42.3</v>
      </c>
      <c r="J182" s="43">
        <v>54</v>
      </c>
      <c r="K182" s="44"/>
      <c r="L182" s="43">
        <v>8.1999999999999993</v>
      </c>
    </row>
    <row r="183" spans="1:12" ht="14.4" x14ac:dyDescent="0.3">
      <c r="A183" s="23"/>
      <c r="B183" s="15"/>
      <c r="C183" s="11"/>
      <c r="D183" s="53" t="s">
        <v>42</v>
      </c>
      <c r="E183" s="42" t="s">
        <v>192</v>
      </c>
      <c r="F183" s="43">
        <v>100</v>
      </c>
      <c r="G183" s="43">
        <v>3.37</v>
      </c>
      <c r="H183" s="43">
        <v>3.74</v>
      </c>
      <c r="I183" s="43">
        <v>6.01</v>
      </c>
      <c r="J183" s="43">
        <v>71</v>
      </c>
      <c r="K183" s="44" t="s">
        <v>193</v>
      </c>
      <c r="L183" s="43">
        <v>5.0199999999999996</v>
      </c>
    </row>
    <row r="184" spans="1:12" ht="14.4" x14ac:dyDescent="0.3">
      <c r="A184" s="23"/>
      <c r="B184" s="15"/>
      <c r="C184" s="11"/>
      <c r="D184" s="53"/>
      <c r="E184" s="42" t="s">
        <v>188</v>
      </c>
      <c r="F184" s="43">
        <v>60</v>
      </c>
      <c r="G184" s="43">
        <v>0.48</v>
      </c>
      <c r="H184" s="43">
        <v>5.1999999999999998E-2</v>
      </c>
      <c r="I184" s="43">
        <v>1.2</v>
      </c>
      <c r="J184" s="43">
        <v>7.2</v>
      </c>
      <c r="K184" s="44" t="s">
        <v>189</v>
      </c>
      <c r="L184" s="43">
        <v>7.84</v>
      </c>
    </row>
    <row r="185" spans="1:12" ht="15.75" customHeight="1" x14ac:dyDescent="0.3">
      <c r="A185" s="24"/>
      <c r="B185" s="17"/>
      <c r="C185" s="8"/>
      <c r="D185" s="18" t="s">
        <v>32</v>
      </c>
      <c r="E185" s="9"/>
      <c r="F185" s="19">
        <f>SUM(F177:F184)</f>
        <v>650</v>
      </c>
      <c r="G185" s="19">
        <f>SUM(G177:G184)</f>
        <v>29.560000000000002</v>
      </c>
      <c r="H185" s="19">
        <f>SUM(H177:H184)</f>
        <v>32.341999999999999</v>
      </c>
      <c r="I185" s="19">
        <f>SUM(I177:I184)</f>
        <v>90.762</v>
      </c>
      <c r="J185" s="19">
        <f>SUM(J177:J184)</f>
        <v>643.18000000000006</v>
      </c>
      <c r="K185" s="25"/>
      <c r="L185" s="19">
        <f>SUM(L177:L184)</f>
        <v>86.78</v>
      </c>
    </row>
    <row r="186" spans="1:12" ht="14.4" x14ac:dyDescent="0.3">
      <c r="A186" s="26">
        <f>A177</f>
        <v>2</v>
      </c>
      <c r="B186" s="13">
        <f>B177</f>
        <v>5</v>
      </c>
      <c r="C186" s="10" t="s">
        <v>24</v>
      </c>
      <c r="D186" s="7" t="s">
        <v>42</v>
      </c>
      <c r="E186" s="42" t="s">
        <v>188</v>
      </c>
      <c r="F186" s="43">
        <v>60</v>
      </c>
      <c r="G186" s="43">
        <v>0.48</v>
      </c>
      <c r="H186" s="43">
        <v>5.1999999999999998E-2</v>
      </c>
      <c r="I186" s="43">
        <v>1.02</v>
      </c>
      <c r="J186" s="43">
        <v>7.2</v>
      </c>
      <c r="K186" s="44" t="s">
        <v>189</v>
      </c>
      <c r="L186" s="43">
        <v>7.84</v>
      </c>
    </row>
    <row r="187" spans="1:12" ht="14.4" x14ac:dyDescent="0.3">
      <c r="A187" s="23"/>
      <c r="B187" s="15"/>
      <c r="C187" s="11"/>
      <c r="D187" s="7" t="s">
        <v>26</v>
      </c>
      <c r="E187" s="42" t="s">
        <v>190</v>
      </c>
      <c r="F187" s="43" t="s">
        <v>191</v>
      </c>
      <c r="G187" s="43">
        <v>1.02</v>
      </c>
      <c r="H187" s="43">
        <v>1.84</v>
      </c>
      <c r="I187" s="43">
        <v>3.95</v>
      </c>
      <c r="J187" s="43">
        <v>38.5</v>
      </c>
      <c r="K187" s="52" t="s">
        <v>127</v>
      </c>
      <c r="L187" s="43">
        <v>28.88</v>
      </c>
    </row>
    <row r="188" spans="1:12" ht="14.4" x14ac:dyDescent="0.3">
      <c r="A188" s="23"/>
      <c r="B188" s="15"/>
      <c r="C188" s="11"/>
      <c r="D188" s="7" t="s">
        <v>27</v>
      </c>
      <c r="E188" s="42" t="s">
        <v>98</v>
      </c>
      <c r="F188" s="43">
        <v>90</v>
      </c>
      <c r="G188" s="43">
        <v>21.02</v>
      </c>
      <c r="H188" s="43">
        <v>23.92</v>
      </c>
      <c r="I188" s="43">
        <v>7.1999999999999995E-2</v>
      </c>
      <c r="J188" s="43">
        <v>284.39999999999998</v>
      </c>
      <c r="K188" s="44" t="s">
        <v>99</v>
      </c>
      <c r="L188" s="43">
        <v>29.62</v>
      </c>
    </row>
    <row r="189" spans="1:12" ht="14.4" x14ac:dyDescent="0.3">
      <c r="A189" s="23"/>
      <c r="B189" s="15"/>
      <c r="C189" s="11"/>
      <c r="D189" s="7" t="s">
        <v>28</v>
      </c>
      <c r="E189" s="42" t="s">
        <v>184</v>
      </c>
      <c r="F189" s="43">
        <v>50</v>
      </c>
      <c r="G189" s="43">
        <v>1.02</v>
      </c>
      <c r="H189" s="43">
        <v>1.84</v>
      </c>
      <c r="I189" s="43">
        <v>3.95</v>
      </c>
      <c r="J189" s="43">
        <v>38.5</v>
      </c>
      <c r="K189" s="44" t="s">
        <v>185</v>
      </c>
      <c r="L189" s="43">
        <v>4.09</v>
      </c>
    </row>
    <row r="190" spans="1:12" ht="14.4" x14ac:dyDescent="0.3">
      <c r="A190" s="23"/>
      <c r="B190" s="15"/>
      <c r="C190" s="11"/>
      <c r="D190" s="7" t="s">
        <v>29</v>
      </c>
      <c r="E190" s="42" t="s">
        <v>59</v>
      </c>
      <c r="F190" s="43">
        <v>200</v>
      </c>
      <c r="G190" s="43">
        <v>0.78</v>
      </c>
      <c r="H190" s="43">
        <v>0.05</v>
      </c>
      <c r="I190" s="43">
        <v>27.63</v>
      </c>
      <c r="J190" s="43">
        <v>114.8</v>
      </c>
      <c r="K190" s="44">
        <v>348</v>
      </c>
      <c r="L190" s="43">
        <v>8.3000000000000007</v>
      </c>
    </row>
    <row r="191" spans="1:12" ht="14.4" x14ac:dyDescent="0.3">
      <c r="A191" s="23"/>
      <c r="B191" s="15"/>
      <c r="C191" s="11"/>
      <c r="D191" s="7" t="s">
        <v>31</v>
      </c>
      <c r="E191" s="42" t="s">
        <v>67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/>
      <c r="L191" s="43">
        <v>0.79</v>
      </c>
    </row>
    <row r="192" spans="1:12" ht="14.4" x14ac:dyDescent="0.3">
      <c r="A192" s="23"/>
      <c r="B192" s="15"/>
      <c r="C192" s="11"/>
      <c r="D192" s="7" t="s">
        <v>158</v>
      </c>
      <c r="E192" s="42" t="s">
        <v>187</v>
      </c>
      <c r="F192" s="43">
        <v>100</v>
      </c>
      <c r="G192" s="43">
        <v>0.85</v>
      </c>
      <c r="H192" s="43">
        <v>0.15</v>
      </c>
      <c r="I192" s="43">
        <v>8.15</v>
      </c>
      <c r="J192" s="43">
        <v>37.28</v>
      </c>
      <c r="K192" s="44" t="s">
        <v>53</v>
      </c>
      <c r="L192" s="43">
        <v>14.73</v>
      </c>
    </row>
    <row r="193" spans="1:12" ht="14.4" x14ac:dyDescent="0.3">
      <c r="A193" s="23"/>
      <c r="B193" s="15"/>
      <c r="C193" s="11"/>
      <c r="D193" s="53" t="s">
        <v>42</v>
      </c>
      <c r="E193" s="42" t="s">
        <v>192</v>
      </c>
      <c r="F193" s="43">
        <v>100</v>
      </c>
      <c r="G193" s="43">
        <v>3.37</v>
      </c>
      <c r="H193" s="43">
        <v>3.74</v>
      </c>
      <c r="I193" s="43">
        <v>6.01</v>
      </c>
      <c r="J193" s="43">
        <v>71</v>
      </c>
      <c r="K193" s="44" t="s">
        <v>193</v>
      </c>
      <c r="L193" s="43">
        <v>5.0199999999999996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32</v>
      </c>
      <c r="E195" s="9"/>
      <c r="F195" s="19">
        <f>SUM(F186:F194)</f>
        <v>620</v>
      </c>
      <c r="G195" s="19">
        <f>SUM(G186:G194)</f>
        <v>29.860000000000003</v>
      </c>
      <c r="H195" s="19">
        <f>SUM(H186:H194)</f>
        <v>31.832000000000001</v>
      </c>
      <c r="I195" s="19">
        <f>SUM(I186:I194)</f>
        <v>57.461999999999996</v>
      </c>
      <c r="J195" s="19">
        <f>SUM(J186:J194)</f>
        <v>626.4799999999999</v>
      </c>
      <c r="K195" s="25"/>
      <c r="L195" s="19">
        <f>SUM(L186:L194)</f>
        <v>99.27000000000001</v>
      </c>
    </row>
    <row r="196" spans="1:12" ht="14.4" x14ac:dyDescent="0.25">
      <c r="A196" s="29">
        <f>A177</f>
        <v>2</v>
      </c>
      <c r="B196" s="30">
        <f>B177</f>
        <v>5</v>
      </c>
      <c r="C196" s="60" t="s">
        <v>4</v>
      </c>
      <c r="D196" s="61"/>
      <c r="E196" s="31"/>
      <c r="F196" s="32">
        <f>F185+F195</f>
        <v>1270</v>
      </c>
      <c r="G196" s="32">
        <f>G185+G195</f>
        <v>59.42</v>
      </c>
      <c r="H196" s="32">
        <f>H185+H195</f>
        <v>64.174000000000007</v>
      </c>
      <c r="I196" s="32">
        <f>I185+I195</f>
        <v>148.22399999999999</v>
      </c>
      <c r="J196" s="32">
        <f>J185+J195</f>
        <v>1269.6599999999999</v>
      </c>
      <c r="K196" s="32"/>
      <c r="L196" s="32">
        <f>L185+L195</f>
        <v>186.05</v>
      </c>
    </row>
    <row r="197" spans="1:12" x14ac:dyDescent="0.25">
      <c r="A197" s="27"/>
      <c r="B197" s="28"/>
      <c r="C197" s="62" t="s">
        <v>5</v>
      </c>
      <c r="D197" s="62"/>
      <c r="E197" s="62"/>
      <c r="F197" s="34">
        <f>(F24+F43+F62+F81+F100+F119+F138+F157+F176+F196)/(IF(F24=0,0,1)+IF(F43=0,0,1)+IF(F62=0,0,1)+IF(F81=0,0,1)+IF(F100=0,0,1)+IF(F119=0,0,1)+IF(F138=0,0,1)+IF(F157=0,0,1)+IF(F176=0,0,1)+IF(F196=0,0,1))</f>
        <v>1305.0999999999999</v>
      </c>
      <c r="G197" s="34">
        <f>(G24+G43+G62+G81+G100+G119+G138+G157+G176+G196)/(IF(G24=0,0,1)+IF(G43=0,0,1)+IF(G62=0,0,1)+IF(G81=0,0,1)+IF(G100=0,0,1)+IF(G119=0,0,1)+IF(G138=0,0,1)+IF(G157=0,0,1)+IF(G176=0,0,1)+IF(G196=0,0,1))</f>
        <v>59.647999999999989</v>
      </c>
      <c r="H197" s="34">
        <f>(H24+H43+H62+H81+H100+H119+H138+H157+H176+H196)/(IF(H24=0,0,1)+IF(H43=0,0,1)+IF(H62=0,0,1)+IF(H81=0,0,1)+IF(H100=0,0,1)+IF(H119=0,0,1)+IF(H138=0,0,1)+IF(H157=0,0,1)+IF(H176=0,0,1)+IF(H196=0,0,1))</f>
        <v>56.852400000000003</v>
      </c>
      <c r="I197" s="34">
        <f>(I24+I43+I62+I81+I100+I119+I138+I157+I176+I196)/(IF(I24=0,0,1)+IF(I43=0,0,1)+IF(I62=0,0,1)+IF(I81=0,0,1)+IF(I100=0,0,1)+IF(I119=0,0,1)+IF(I138=0,0,1)+IF(I157=0,0,1)+IF(I176=0,0,1)+IF(I196=0,0,1))</f>
        <v>206.81160000000006</v>
      </c>
      <c r="J197" s="34">
        <f>(J24+J43+J62+J81+J100+J119+J138+J157+J176+J196)/(IF(J24=0,0,1)+IF(J43=0,0,1)+IF(J62=0,0,1)+IF(J81=0,0,1)+IF(J100=0,0,1)+IF(J119=0,0,1)+IF(J138=0,0,1)+IF(J157=0,0,1)+IF(J176=0,0,1)+IF(J196=0,0,1))</f>
        <v>1466.6209999999999</v>
      </c>
      <c r="K197" s="34"/>
      <c r="L197" s="34">
        <f>(L24+L43+L62+L81+L100+L119+L138+L157+L176+L196)/(IF(L24=0,0,1)+IF(L43=0,0,1)+IF(L62=0,0,1)+IF(L81=0,0,1)+IF(L100=0,0,1)+IF(L119=0,0,1)+IF(L138=0,0,1)+IF(L157=0,0,1)+IF(L176=0,0,1)+IF(L196=0,0,1))</f>
        <v>146.33799999999999</v>
      </c>
    </row>
  </sheetData>
  <sheetProtection sheet="1"/>
  <mergeCells count="14"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мансуров</cp:lastModifiedBy>
  <dcterms:created xsi:type="dcterms:W3CDTF">2022-05-16T14:23:56Z</dcterms:created>
  <dcterms:modified xsi:type="dcterms:W3CDTF">2024-07-05T06:56:10Z</dcterms:modified>
</cp:coreProperties>
</file>